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อังคณา\"/>
    </mc:Choice>
  </mc:AlternateContent>
  <bookViews>
    <workbookView xWindow="0" yWindow="0" windowWidth="21600" windowHeight="9495" activeTab="5"/>
  </bookViews>
  <sheets>
    <sheet name="กรอกข้อมูล" sheetId="6" r:id="rId1"/>
    <sheet name="หน้า 1" sheetId="7" r:id="rId2"/>
    <sheet name="หน้า 2" sheetId="8" r:id="rId3"/>
    <sheet name="หน้า 3" sheetId="9" r:id="rId4"/>
    <sheet name="หน้า 4" sheetId="10" r:id="rId5"/>
    <sheet name="หน้า 5" sheetId="11" r:id="rId6"/>
    <sheet name="หน้า 6" sheetId="12" r:id="rId7"/>
    <sheet name="หน้า 7" sheetId="13" r:id="rId8"/>
  </sheets>
  <externalReferences>
    <externalReference r:id="rId9"/>
  </externalReferences>
  <definedNames>
    <definedName name="Factor">[1]ตารางคำนวณ!$B$3</definedName>
    <definedName name="_xlnm.Print_Titles" localSheetId="2">'หน้า 2'!$6:$7</definedName>
    <definedName name="TotalValue">[1]ตารางคำนวณ!$B$4</definedName>
    <definedName name="ทั่วไป">กรอกข้อมูล!#REF!</definedName>
    <definedName name="บริหารท้องถิ่น">กรอกข้อมูล!$I$9:$K$9</definedName>
    <definedName name="ประเภท">กรอกข้อมูล!$H$9:$H$16</definedName>
    <definedName name="วิชาการ">กรอกข้อมูล!$H$16:$K$16</definedName>
    <definedName name="อำนวยการท้องถิ่น">กรอกข้อมูล!$I$13:$K$13</definedName>
  </definedNames>
  <calcPr calcId="152511"/>
</workbook>
</file>

<file path=xl/calcChain.xml><?xml version="1.0" encoding="utf-8"?>
<calcChain xmlns="http://schemas.openxmlformats.org/spreadsheetml/2006/main">
  <c r="B9" i="13" l="1"/>
  <c r="A20" i="11"/>
  <c r="A9" i="11"/>
  <c r="B50" i="13" l="1"/>
  <c r="B37" i="13"/>
  <c r="B36" i="13"/>
  <c r="B24" i="13"/>
  <c r="B23" i="13"/>
  <c r="B8" i="13"/>
  <c r="A9" i="13"/>
  <c r="A8" i="13"/>
  <c r="B8" i="12"/>
  <c r="A12" i="12"/>
  <c r="A11" i="12"/>
  <c r="A5" i="11"/>
  <c r="A19" i="11"/>
  <c r="B9" i="11"/>
  <c r="B8" i="11"/>
  <c r="A4" i="11"/>
  <c r="A8" i="11"/>
  <c r="B19" i="10" l="1"/>
  <c r="D13" i="8" l="1"/>
  <c r="E12" i="7" l="1"/>
  <c r="D12" i="7"/>
  <c r="A12" i="7"/>
  <c r="E11" i="7"/>
  <c r="D11" i="7"/>
  <c r="A11" i="7"/>
  <c r="E9" i="7"/>
  <c r="D9" i="7"/>
  <c r="A9" i="7"/>
  <c r="E8" i="7"/>
  <c r="D8" i="7"/>
  <c r="A8" i="7"/>
  <c r="E7" i="7"/>
  <c r="D7" i="7"/>
  <c r="C5" i="7"/>
  <c r="C4" i="7"/>
  <c r="A7" i="7"/>
  <c r="D15" i="6" l="1"/>
  <c r="B51" i="13" s="1"/>
</calcChain>
</file>

<file path=xl/sharedStrings.xml><?xml version="1.0" encoding="utf-8"?>
<sst xmlns="http://schemas.openxmlformats.org/spreadsheetml/2006/main" count="211" uniqueCount="143">
  <si>
    <t>แบบประเมินผลการปฏิบัติงานของพนักงานส่วนท้องถิ่น</t>
  </si>
  <si>
    <t>ผู้รับการประเมิน</t>
  </si>
  <si>
    <t>ผู้ประเมิน</t>
  </si>
  <si>
    <t>ผลสัมฤทธิ์ของงาน</t>
  </si>
  <si>
    <t>1. การมุ่งผลสัมฤทธิ์</t>
  </si>
  <si>
    <t>2. การยึดมั่นในความถูกต้องและจริยธรรม</t>
  </si>
  <si>
    <t>3. ความเข้าใจในองค์กรและระบบงาน</t>
  </si>
  <si>
    <t>4. การบริการเป็นเลิศ</t>
  </si>
  <si>
    <t>5 การทำงานเป็นทีม</t>
  </si>
  <si>
    <t>1. ผลสัมฤทธิ์ของงาน</t>
  </si>
  <si>
    <t>วันที่...............................................................</t>
  </si>
  <si>
    <t>หน่วยงาน</t>
  </si>
  <si>
    <t>ประเมินครั้งที่</t>
  </si>
  <si>
    <t>ตำแหน่ง</t>
  </si>
  <si>
    <t>ระดับ</t>
  </si>
  <si>
    <t>สังกัด</t>
  </si>
  <si>
    <t>เลขที่ตำแหน่ง</t>
  </si>
  <si>
    <t>บริหารท้องถิ่น</t>
  </si>
  <si>
    <t>อำนวยการท้องถิ่น</t>
  </si>
  <si>
    <t>ปฎิบัติการ</t>
  </si>
  <si>
    <t>ชำนาญการ</t>
  </si>
  <si>
    <t>ชำนาญการพิเศษ</t>
  </si>
  <si>
    <t>เชี่ยวชาญ</t>
  </si>
  <si>
    <t>ต้น</t>
  </si>
  <si>
    <t>กลาง</t>
  </si>
  <si>
    <t>สูง</t>
  </si>
  <si>
    <t>ประเภท</t>
  </si>
  <si>
    <t>เทศบาลตำบล</t>
  </si>
  <si>
    <t>องค์การบริหารส่วนจังหวัด</t>
  </si>
  <si>
    <t>นายกองค์การบริหารส่วนตำบล</t>
  </si>
  <si>
    <t>นายกเทศมนตรีตำบล</t>
  </si>
  <si>
    <t>นายกเทศมนตรีเมือง</t>
  </si>
  <si>
    <t>นายกเทศมนตรีนคร</t>
  </si>
  <si>
    <t>นายกองค์การบริหารส่วนจังหวัด</t>
  </si>
  <si>
    <t>องค์การบริหารส่วนตำบล</t>
  </si>
  <si>
    <t>เทศบาลเมือง</t>
  </si>
  <si>
    <t>เทศบาลนคร</t>
  </si>
  <si>
    <t>กรอกข้อมูลเบื้องต้น</t>
  </si>
  <si>
    <r>
      <t>þ</t>
    </r>
    <r>
      <rPr>
        <b/>
        <sz val="16"/>
        <color rgb="FF000000"/>
        <rFont val="TH SarabunIT๙"/>
        <family val="2"/>
      </rPr>
      <t/>
    </r>
  </si>
  <si>
    <r>
      <t>¨</t>
    </r>
    <r>
      <rPr>
        <sz val="16"/>
        <color rgb="FF000000"/>
        <rFont val="TH SarabunIT๙"/>
        <family val="2"/>
      </rPr>
      <t/>
    </r>
  </si>
  <si>
    <t>ปีงบประมาณ (ที่ประเมิน)</t>
  </si>
  <si>
    <t xml:space="preserve">รอบการประเมิน    </t>
  </si>
  <si>
    <t>(สำหรับตำแหน่งประเภทบริหารท้องถิ่น และอำนวยการท้องถิ่น)</t>
  </si>
  <si>
    <t>เลขประจำตัวประชาชน</t>
  </si>
  <si>
    <t>นางอังคณา  แง้เจริญกุล</t>
  </si>
  <si>
    <t>ตำแหน่งประเภท</t>
  </si>
  <si>
    <t>งาน</t>
  </si>
  <si>
    <t>ส่วน/ฝ่าย</t>
  </si>
  <si>
    <t>สำนักปลัดเทศบาล</t>
  </si>
  <si>
    <t>หัวหน้าสำนักปลัดเทศบาล</t>
  </si>
  <si>
    <t>1.1 ก่อนเริ่มรอบการการประเมิน</t>
  </si>
  <si>
    <t>ลำดับที่</t>
  </si>
  <si>
    <t>ตัวชี้วัด</t>
  </si>
  <si>
    <t>น้ำหนัก
(ร้อยละ)</t>
  </si>
  <si>
    <t>ระดับคะแนนและค่าเป้าหมาย (D)</t>
  </si>
  <si>
    <t>(A)</t>
  </si>
  <si>
    <t>(B)</t>
  </si>
  <si>
    <t>(C)</t>
  </si>
  <si>
    <t>รวม</t>
  </si>
  <si>
    <t xml:space="preserve"> -</t>
  </si>
  <si>
    <t>1.2 หลังสิ้นรอบการประเมิน</t>
  </si>
  <si>
    <t>ลำดับ
ตัวชี้วัด</t>
  </si>
  <si>
    <t>การประเมินตนเอง</t>
  </si>
  <si>
    <t>ผลการดำเนินงาน
ที่สำเร็จตามตัวชี้วัด
(E)</t>
  </si>
  <si>
    <t>หลักฐาน/ตัวบ่งชี้
ความสำเร็จ
(F)</t>
  </si>
  <si>
    <t>ผลการประเมิน
(ระดับคะแนน)
(G)</t>
  </si>
  <si>
    <t>ผลการประเมิน
ของผู้ประเมิน
(ระดับคะแนน)
(H)</t>
  </si>
  <si>
    <t>คะแนนที่ได้ 
(I) = (C) x (H)
      5</t>
  </si>
  <si>
    <t>สมรรถนะ</t>
  </si>
  <si>
    <t>ระดับ
ที่คาดหวัง
ตามมาตรฐาน
กำหนด
ตำแหน่ง</t>
  </si>
  <si>
    <t>หมายเหตุ  หลักฐาน/ตัวบ่งชี้ความสำเร็จ หมายถึง หลักฐาน/เอกสารที่แสดงยืนยันต่อผู้ประเมินว่า ผลสัมฤทธิ์ของงานสำเร็จอยู่ในระดับคะแนนและค่าเป้าหมายใด</t>
  </si>
  <si>
    <t>ระดับสมรรถนะที่ค้นพบเมื่อเปรียบเทียบกับพจนานุกรมสมรรถนะ</t>
  </si>
  <si>
    <t>หลักฐาน/ตัวบ่งชี้
ความสำเร็จ</t>
  </si>
  <si>
    <t>ผลการประเมิน
(ระดับ)</t>
  </si>
  <si>
    <t>ผลการประเมิน
ของผู้ประเมิน
(ระดับ)</t>
  </si>
  <si>
    <t>คะแนนที่ได้
ตามตาราง
เปรียบเทียบ</t>
  </si>
  <si>
    <t>ผลคะแนนที่ได้ 
(H) = (B) x (G)
      5</t>
  </si>
  <si>
    <t>(D)</t>
  </si>
  <si>
    <t>(E)</t>
  </si>
  <si>
    <t>(F)</t>
  </si>
  <si>
    <t>(G)</t>
  </si>
  <si>
    <t>สมรรถนะหลัก</t>
  </si>
  <si>
    <t>สมรรถนะประจำผู้บริหาร</t>
  </si>
  <si>
    <t>1.การเป็นผู้นำในการเปลี่ยนแปลง</t>
  </si>
  <si>
    <t>2.ความสามารถในการเป็นผู้นำ</t>
  </si>
  <si>
    <t>3.ความสามารถในการพัฒนาคน</t>
  </si>
  <si>
    <t>4.การคิดเชิงกลยุทธ์</t>
  </si>
  <si>
    <t>ซึ่งต่อไปนี้จะเรียกว่า ผู้ประเมิน</t>
  </si>
  <si>
    <t xml:space="preserve">โดยผู้รับการประเมินขอให้ข้อตกลงว่า จะมุ่งมั่นปฏิบัติงานให้เกิดผลงานที่ดีตามเป้าหมายและเกิดประโยชน์แก่ประชาชนหรือทางราชการตามที่ได้ตกลงไว้ และผู้ประเมินขอให้ข้อตกลงว่า ยินดีให้คำแนะนำ คำปรึกษาในการปฏิบัติงานแก่ผู้รับการประเมิน และจะประเมินผลการปฏิบัติงานด้วยความเป็นธรรม โปร่งใสตามที่ได้ตกลงกันไว้ โดยทั้งสองฝ่ายได้รับข้อตกลงการประเมินผลการปฏิบัติงานร่วมกันแล้ว จึงลงลายมือชื่อไว้เป็นหลักฐาน </t>
  </si>
  <si>
    <t xml:space="preserve">ลงชื่อ .............................................................. (ผู้รับการประเมิน) </t>
  </si>
  <si>
    <t xml:space="preserve">ลงชื่อ .............................................................. (ผู้ประเมิน) </t>
  </si>
  <si>
    <t xml:space="preserve">     4.1 ผลการประเมินของตนเอง</t>
  </si>
  <si>
    <t xml:space="preserve">                 ข้าพเจ้าขอรับรองว่า ได้ประเมินตนเองตามเอกสารหรือหลักฐาน/ตัวบ่งชี้ความสำเร็จที่มีอยู่จริง</t>
  </si>
  <si>
    <t xml:space="preserve">               ลงชื่อ .............................................................. (ผู้รับการประเมิน) </t>
  </si>
  <si>
    <t>4.2  ผลการประเมินของผู้ประเมิน</t>
  </si>
  <si>
    <t>รายการ</t>
  </si>
  <si>
    <t>คะแนนเต็ม
(ร้อยละ)</t>
  </si>
  <si>
    <t>ผลการประเมิน
(ร้อยละ)</t>
  </si>
  <si>
    <t>ระดับผลการประเมิน</t>
  </si>
  <si>
    <t>o</t>
  </si>
  <si>
    <t>ดีเด่น</t>
  </si>
  <si>
    <t>ดีมาก</t>
  </si>
  <si>
    <t>ดี</t>
  </si>
  <si>
    <t>พอใช้</t>
  </si>
  <si>
    <t>ต้องปรับปรุง</t>
  </si>
  <si>
    <t>ตั้งแต่ร้อยละ 90 ขึ้นไป</t>
  </si>
  <si>
    <t>ต่ำกว่าร้อยละ 60</t>
  </si>
  <si>
    <t>ตั้งแต่ร้อยละ 60 แต่ไม่ถึงร้อยละ 70</t>
  </si>
  <si>
    <t>ตั้งแต่ร้อยละ 70 แต่ไม่ถึงร้อยละ 80</t>
  </si>
  <si>
    <t>ตั้งแต่ร้อยละ 80 แต่ไม่ถึงร้อยละ 90</t>
  </si>
  <si>
    <t xml:space="preserve">   ลงชื่อ .............................................................. (ผู้ประเมิน) </t>
  </si>
  <si>
    <t>ผลสัมฤทธิ์ของงานหรือสมรรถนะ
ที่เลือกพัฒนา
(ก)</t>
  </si>
  <si>
    <t>วิธีการพัฒนา
(ข)</t>
  </si>
  <si>
    <t>ช่วงเวลาที่ต้องการพัฒนา
(ค)</t>
  </si>
  <si>
    <t>วิธีการวัดผลในการพัฒนา
(ง)</t>
  </si>
  <si>
    <t>2. การประเมินสมรรถนะ</t>
  </si>
  <si>
    <t xml:space="preserve">ลงชื่อ .............................................................. </t>
  </si>
  <si>
    <t>ลงชื่อ ..............................................................</t>
  </si>
  <si>
    <r>
      <rPr>
        <sz val="16"/>
        <color theme="1"/>
        <rFont val="Wingdings"/>
        <charset val="2"/>
      </rPr>
      <t>o</t>
    </r>
    <r>
      <rPr>
        <sz val="16"/>
        <color theme="1"/>
        <rFont val="TH SarabunIT๙"/>
        <family val="2"/>
      </rPr>
      <t xml:space="preserve">  ได้แจ้งผลการประเมินให้ทราบแล้ว</t>
    </r>
  </si>
  <si>
    <r>
      <rPr>
        <sz val="16"/>
        <color theme="1"/>
        <rFont val="Wingdings"/>
        <charset val="2"/>
      </rPr>
      <t>o</t>
    </r>
    <r>
      <rPr>
        <sz val="16"/>
        <color theme="1"/>
        <rFont val="TH SarabunIT๙"/>
        <family val="2"/>
      </rPr>
      <t xml:space="preserve">  ได้รับทราบผลการประเมินแล้ว</t>
    </r>
  </si>
  <si>
    <r>
      <rPr>
        <sz val="16"/>
        <color theme="1"/>
        <rFont val="Wingdings"/>
        <charset val="2"/>
      </rPr>
      <t>o</t>
    </r>
    <r>
      <rPr>
        <sz val="16"/>
        <color theme="1"/>
        <rFont val="TH SarabunIT๙"/>
        <family val="2"/>
      </rPr>
      <t xml:space="preserve">  ได้แจ้งผลการประเมินแล้วเมื่อวันที่ ....................................</t>
    </r>
  </si>
  <si>
    <t xml:space="preserve">      แต่ผู้รับการประเมินไม่ยินยอมลงนามรับทราบ</t>
  </si>
  <si>
    <t xml:space="preserve">      โดยมี ........................................................... เป็นพยาน</t>
  </si>
  <si>
    <t>ลงชื่อ ............................................................</t>
  </si>
  <si>
    <t>ตำแหน่ง ...........................................................................</t>
  </si>
  <si>
    <t>พยาน</t>
  </si>
  <si>
    <t xml:space="preserve">       (............................................................)</t>
  </si>
  <si>
    <t>ผู้บังคับบัญชาเหนือขึ้นไป (ถ้ามี)</t>
  </si>
  <si>
    <r>
      <rPr>
        <sz val="16"/>
        <color theme="1"/>
        <rFont val="Wingdings"/>
        <charset val="2"/>
      </rPr>
      <t>o</t>
    </r>
    <r>
      <rPr>
        <sz val="16"/>
        <color theme="1"/>
        <rFont val="TH SarabunIT๙"/>
        <family val="2"/>
      </rPr>
      <t xml:space="preserve">  เห็นชอบกับผลคะแนนของผู้ประเมิน</t>
    </r>
  </si>
  <si>
    <r>
      <rPr>
        <sz val="16"/>
        <color theme="1"/>
        <rFont val="Wingdings"/>
        <charset val="2"/>
      </rPr>
      <t>o</t>
    </r>
    <r>
      <rPr>
        <sz val="16"/>
        <color theme="1"/>
        <rFont val="TH SarabunIT๙"/>
        <family val="2"/>
      </rPr>
      <t xml:space="preserve">  มีความเห็นแตกต่าง ดังนี้   1. ผลสัมฤทธิ์ของงาน</t>
    </r>
  </si>
  <si>
    <t>ควรได้คะแนนร้อยละ ................................. เหตุผล .............................................................................................................................................</t>
  </si>
  <si>
    <t xml:space="preserve">                                   2. สมรรถนะ</t>
  </si>
  <si>
    <t>รวมคะแนนที่ควรได้ครั้งนี้ ร้อยละ .....................................</t>
  </si>
  <si>
    <r>
      <rPr>
        <sz val="16"/>
        <color theme="1"/>
        <rFont val="Wingdings"/>
        <charset val="2"/>
      </rPr>
      <t>o</t>
    </r>
    <r>
      <rPr>
        <sz val="16"/>
        <color theme="1"/>
        <rFont val="TH SarabunIT๙"/>
        <family val="2"/>
      </rPr>
      <t xml:space="preserve">  เห็นชอบกับผลคะแนนของ  </t>
    </r>
    <r>
      <rPr>
        <sz val="16"/>
        <color theme="1"/>
        <rFont val="Wingdings"/>
        <charset val="2"/>
      </rPr>
      <t>o</t>
    </r>
    <r>
      <rPr>
        <sz val="16"/>
        <color theme="1"/>
        <rFont val="TH SarabunIT๙"/>
        <family val="2"/>
      </rPr>
      <t xml:space="preserve">  ผู้ประเมิน ตามส่วนที่ 4 หรือ </t>
    </r>
    <r>
      <rPr>
        <sz val="16"/>
        <color theme="1"/>
        <rFont val="Wingdings"/>
        <charset val="2"/>
      </rPr>
      <t>o</t>
    </r>
    <r>
      <rPr>
        <sz val="16"/>
        <color theme="1"/>
        <rFont val="TH SarabunIT๙"/>
        <family val="2"/>
      </rPr>
      <t xml:space="preserve">  ผู้บังคับบัญชาเหนือขึ้นไป ตามส่วนที่ 7</t>
    </r>
  </si>
  <si>
    <t>ปลัดเทศบาล</t>
  </si>
  <si>
    <t>ประธานกรรมการกลั่นกรองการประเมินผลการปฏิบัติงานฯ</t>
  </si>
  <si>
    <r>
      <rPr>
        <sz val="16"/>
        <color theme="1"/>
        <rFont val="Wingdings"/>
        <charset val="2"/>
      </rPr>
      <t>o</t>
    </r>
    <r>
      <rPr>
        <sz val="16"/>
        <color theme="1"/>
        <rFont val="TH SarabunIT๙"/>
        <family val="2"/>
      </rPr>
      <t xml:space="preserve">  เห็นชอบตามความเห็นของคณะกรรมการกลั่นกรองการประเมินผลการปฏิบัติงานของข้าราชการหรือพนักงานส่วนท้องถิ่น</t>
    </r>
  </si>
  <si>
    <t>คลองแงะ</t>
  </si>
  <si>
    <t>หัวหน้าฝ่ายอำนวยการ</t>
  </si>
  <si>
    <t>อำนวยการ</t>
  </si>
  <si>
    <t>นางสาวสมพรรัตน์  สกุลประดิษฐ์</t>
  </si>
  <si>
    <t>นายสุวัฒ  เลิศจิตต์ธรรม</t>
  </si>
  <si>
    <t>นางสาวสุปราณี  เหมสะดะ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</si>
</sst>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ahoma"/>
      <family val="2"/>
      <charset val="222"/>
      <scheme val="minor"/>
    </font>
    <font>
      <b/>
      <sz val="16"/>
      <color rgb="FF000000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0"/>
      <name val="Arial"/>
      <family val="2"/>
    </font>
    <font>
      <sz val="16"/>
      <color theme="1"/>
      <name val="Wingdings"/>
      <charset val="2"/>
    </font>
    <font>
      <b/>
      <sz val="24"/>
      <name val="TH SarabunIT๙"/>
      <family val="2"/>
    </font>
    <font>
      <b/>
      <sz val="16"/>
      <name val="TH SarabunIT๙"/>
      <family val="2"/>
    </font>
    <font>
      <b/>
      <sz val="18"/>
      <name val="TH SarabunIT๙"/>
      <family val="2"/>
    </font>
    <font>
      <b/>
      <sz val="16"/>
      <name val="Wingdings"/>
      <charset val="2"/>
    </font>
    <font>
      <b/>
      <sz val="16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20"/>
      <name val="TH SarabunIT๙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0">
    <xf numFmtId="0" fontId="0" fillId="0" borderId="0" xfId="0"/>
    <xf numFmtId="0" fontId="6" fillId="0" borderId="0" xfId="0" applyFont="1" applyAlignment="1">
      <alignment horizontal="center"/>
    </xf>
    <xf numFmtId="0" fontId="7" fillId="0" borderId="15" xfId="0" applyFont="1" applyBorder="1"/>
    <xf numFmtId="0" fontId="7" fillId="0" borderId="0" xfId="0" applyFont="1" applyFill="1" applyBorder="1"/>
    <xf numFmtId="0" fontId="8" fillId="0" borderId="0" xfId="0" applyFont="1"/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10" fillId="0" borderId="0" xfId="0" applyFont="1"/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2" fillId="0" borderId="0" xfId="0" applyFont="1"/>
    <xf numFmtId="0" fontId="2" fillId="0" borderId="0" xfId="0" applyFont="1" applyAlignment="1">
      <alignment vertical="center"/>
    </xf>
    <xf numFmtId="0" fontId="7" fillId="0" borderId="10" xfId="0" applyFont="1" applyFill="1" applyBorder="1"/>
    <xf numFmtId="0" fontId="11" fillId="0" borderId="0" xfId="0" applyFont="1"/>
    <xf numFmtId="0" fontId="7" fillId="0" borderId="13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7" fillId="3" borderId="2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0" fontId="7" fillId="0" borderId="11" xfId="0" applyFont="1" applyBorder="1"/>
    <xf numFmtId="0" fontId="7" fillId="4" borderId="2" xfId="0" applyFont="1" applyFill="1" applyBorder="1"/>
    <xf numFmtId="0" fontId="7" fillId="4" borderId="3" xfId="0" applyFont="1" applyFill="1" applyBorder="1"/>
    <xf numFmtId="0" fontId="11" fillId="4" borderId="3" xfId="0" applyFont="1" applyFill="1" applyBorder="1" applyAlignment="1">
      <alignment horizontal="left"/>
    </xf>
    <xf numFmtId="0" fontId="11" fillId="4" borderId="3" xfId="0" applyFont="1" applyFill="1" applyBorder="1"/>
    <xf numFmtId="0" fontId="7" fillId="4" borderId="4" xfId="0" applyFont="1" applyFill="1" applyBorder="1"/>
    <xf numFmtId="0" fontId="7" fillId="4" borderId="7" xfId="0" applyFont="1" applyFill="1" applyBorder="1" applyAlignment="1">
      <alignment horizontal="left"/>
    </xf>
    <xf numFmtId="0" fontId="7" fillId="4" borderId="11" xfId="0" applyFont="1" applyFill="1" applyBorder="1"/>
    <xf numFmtId="0" fontId="7" fillId="3" borderId="1" xfId="0" applyFont="1" applyFill="1" applyBorder="1"/>
    <xf numFmtId="0" fontId="8" fillId="0" borderId="10" xfId="0" applyFont="1" applyBorder="1"/>
    <xf numFmtId="0" fontId="8" fillId="0" borderId="0" xfId="0" applyFont="1" applyBorder="1"/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2" fillId="3" borderId="1" xfId="0" applyFont="1" applyFill="1" applyBorder="1"/>
    <xf numFmtId="0" fontId="2" fillId="0" borderId="0" xfId="0" applyFont="1" applyAlignment="1">
      <alignment horizontal="center" vertical="center"/>
    </xf>
    <xf numFmtId="0" fontId="12" fillId="0" borderId="2" xfId="0" applyFont="1" applyBorder="1"/>
    <xf numFmtId="0" fontId="12" fillId="0" borderId="3" xfId="0" applyFont="1" applyBorder="1"/>
    <xf numFmtId="0" fontId="12" fillId="0" borderId="4" xfId="0" applyFont="1" applyBorder="1"/>
    <xf numFmtId="0" fontId="12" fillId="0" borderId="1" xfId="0" applyFont="1" applyBorder="1" applyAlignment="1">
      <alignment horizontal="center"/>
    </xf>
    <xf numFmtId="0" fontId="5" fillId="0" borderId="8" xfId="0" applyFont="1" applyBorder="1"/>
    <xf numFmtId="0" fontId="12" fillId="0" borderId="10" xfId="0" applyFont="1" applyBorder="1"/>
    <xf numFmtId="0" fontId="2" fillId="0" borderId="9" xfId="0" applyFont="1" applyBorder="1" applyAlignment="1">
      <alignment vertical="center"/>
    </xf>
    <xf numFmtId="0" fontId="5" fillId="0" borderId="12" xfId="0" applyFont="1" applyBorder="1"/>
    <xf numFmtId="0" fontId="12" fillId="0" borderId="0" xfId="0" applyFont="1" applyBorder="1"/>
    <xf numFmtId="0" fontId="2" fillId="0" borderId="11" xfId="0" applyFont="1" applyBorder="1" applyAlignment="1">
      <alignment vertical="center"/>
    </xf>
    <xf numFmtId="0" fontId="5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3" borderId="0" xfId="0" applyFont="1" applyFill="1" applyAlignment="1">
      <alignment shrinkToFit="1"/>
    </xf>
    <xf numFmtId="0" fontId="7" fillId="3" borderId="0" xfId="0" applyFont="1" applyFill="1"/>
    <xf numFmtId="0" fontId="8" fillId="4" borderId="0" xfId="0" applyFont="1" applyFill="1" applyAlignment="1">
      <alignment vertical="center"/>
    </xf>
    <xf numFmtId="0" fontId="1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2" fillId="0" borderId="8" xfId="0" applyFont="1" applyBorder="1"/>
    <xf numFmtId="0" fontId="12" fillId="0" borderId="9" xfId="0" applyFont="1" applyBorder="1"/>
    <xf numFmtId="0" fontId="12" fillId="0" borderId="12" xfId="0" applyFont="1" applyBorder="1"/>
    <xf numFmtId="0" fontId="12" fillId="0" borderId="11" xfId="0" applyFont="1" applyBorder="1"/>
    <xf numFmtId="0" fontId="12" fillId="0" borderId="5" xfId="0" applyFont="1" applyBorder="1"/>
    <xf numFmtId="0" fontId="2" fillId="0" borderId="6" xfId="0" applyFont="1" applyBorder="1" applyAlignment="1">
      <alignment horizontal="center" vertical="center"/>
    </xf>
    <xf numFmtId="0" fontId="12" fillId="0" borderId="7" xfId="0" applyFont="1" applyBorder="1"/>
    <xf numFmtId="0" fontId="8" fillId="3" borderId="0" xfId="0" applyFont="1" applyFill="1"/>
    <xf numFmtId="0" fontId="8" fillId="4" borderId="0" xfId="0" applyFont="1" applyFill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7" fillId="4" borderId="6" xfId="0" applyFont="1" applyFill="1" applyBorder="1" applyAlignment="1">
      <alignment horizontal="left"/>
    </xf>
    <xf numFmtId="0" fontId="8" fillId="4" borderId="16" xfId="0" applyFont="1" applyFill="1" applyBorder="1" applyAlignment="1">
      <alignment horizontal="left"/>
    </xf>
    <xf numFmtId="0" fontId="8" fillId="4" borderId="14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/>
    </xf>
    <xf numFmtId="0" fontId="7" fillId="4" borderId="3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/>
    </xf>
    <xf numFmtId="0" fontId="7" fillId="0" borderId="0" xfId="0" applyFont="1" applyAlignment="1">
      <alignment horizontal="center"/>
    </xf>
    <xf numFmtId="0" fontId="8" fillId="2" borderId="16" xfId="0" applyFont="1" applyFill="1" applyBorder="1" applyAlignment="1">
      <alignment horizontal="left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19050</xdr:rowOff>
    </xdr:from>
    <xdr:to>
      <xdr:col>8</xdr:col>
      <xdr:colOff>19051</xdr:colOff>
      <xdr:row>1</xdr:row>
      <xdr:rowOff>228600</xdr:rowOff>
    </xdr:to>
    <xdr:sp macro="" textlink="">
      <xdr:nvSpPr>
        <xdr:cNvPr id="2" name="สี่เหลี่ยมผืนผ้ามุมมน 1"/>
        <xdr:cNvSpPr/>
      </xdr:nvSpPr>
      <xdr:spPr>
        <a:xfrm>
          <a:off x="28576" y="19050"/>
          <a:ext cx="8229600" cy="4667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ส่วนที่</a:t>
          </a:r>
          <a:r>
            <a:rPr lang="th-TH" sz="18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1  การประเมินผลสัมฤทธิ์ของงาน (ร้อยละ 70)</a:t>
          </a:r>
          <a:endParaRPr lang="th-TH" sz="1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3</xdr:row>
      <xdr:rowOff>542925</xdr:rowOff>
    </xdr:from>
    <xdr:to>
      <xdr:col>5</xdr:col>
      <xdr:colOff>904875</xdr:colOff>
      <xdr:row>3</xdr:row>
      <xdr:rowOff>542925</xdr:rowOff>
    </xdr:to>
    <xdr:cxnSp macro="">
      <xdr:nvCxnSpPr>
        <xdr:cNvPr id="3" name="ตัวเชื่อมต่อตรง 2"/>
        <xdr:cNvCxnSpPr/>
      </xdr:nvCxnSpPr>
      <xdr:spPr>
        <a:xfrm>
          <a:off x="8553450" y="131445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57150</xdr:rowOff>
    </xdr:from>
    <xdr:to>
      <xdr:col>5</xdr:col>
      <xdr:colOff>990601</xdr:colOff>
      <xdr:row>2</xdr:row>
      <xdr:rowOff>9525</xdr:rowOff>
    </xdr:to>
    <xdr:sp macro="" textlink="">
      <xdr:nvSpPr>
        <xdr:cNvPr id="2" name="สี่เหลี่ยมผืนผ้ามุมมน 1"/>
        <xdr:cNvSpPr/>
      </xdr:nvSpPr>
      <xdr:spPr>
        <a:xfrm>
          <a:off x="19051" y="57150"/>
          <a:ext cx="8020050" cy="4667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ส่วนที่</a:t>
          </a:r>
          <a:r>
            <a:rPr lang="th-TH" sz="18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2  การประเมินสมรรถนะ (ร้อยละ 30)</a:t>
          </a:r>
          <a:endParaRPr lang="th-TH" sz="1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7</xdr:col>
      <xdr:colOff>428625</xdr:colOff>
      <xdr:row>5</xdr:row>
      <xdr:rowOff>409575</xdr:rowOff>
    </xdr:from>
    <xdr:to>
      <xdr:col>7</xdr:col>
      <xdr:colOff>885825</xdr:colOff>
      <xdr:row>5</xdr:row>
      <xdr:rowOff>409575</xdr:rowOff>
    </xdr:to>
    <xdr:cxnSp macro="">
      <xdr:nvCxnSpPr>
        <xdr:cNvPr id="4" name="ตัวเชื่อมต่อตรง 3"/>
        <xdr:cNvCxnSpPr/>
      </xdr:nvCxnSpPr>
      <xdr:spPr>
        <a:xfrm>
          <a:off x="9525000" y="1571625"/>
          <a:ext cx="457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1</xdr:col>
      <xdr:colOff>2638425</xdr:colOff>
      <xdr:row>2</xdr:row>
      <xdr:rowOff>9525</xdr:rowOff>
    </xdr:to>
    <xdr:sp macro="" textlink="">
      <xdr:nvSpPr>
        <xdr:cNvPr id="2" name="สี่เหลี่ยมผืนผ้ามุมมน 1"/>
        <xdr:cNvSpPr/>
      </xdr:nvSpPr>
      <xdr:spPr>
        <a:xfrm>
          <a:off x="28575" y="57150"/>
          <a:ext cx="7381875" cy="4667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ส่วนที่</a:t>
          </a:r>
          <a:r>
            <a:rPr lang="th-TH" sz="18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3  ข้อตกลงการประเมินผลการปฏิบัติงาน</a:t>
          </a:r>
        </a:p>
      </xdr:txBody>
    </xdr:sp>
    <xdr:clientData/>
  </xdr:twoCellAnchor>
  <xdr:twoCellAnchor>
    <xdr:from>
      <xdr:col>0</xdr:col>
      <xdr:colOff>28575</xdr:colOff>
      <xdr:row>11</xdr:row>
      <xdr:rowOff>0</xdr:rowOff>
    </xdr:from>
    <xdr:to>
      <xdr:col>1</xdr:col>
      <xdr:colOff>2638425</xdr:colOff>
      <xdr:row>12</xdr:row>
      <xdr:rowOff>209550</xdr:rowOff>
    </xdr:to>
    <xdr:sp macro="" textlink="">
      <xdr:nvSpPr>
        <xdr:cNvPr id="3" name="สี่เหลี่ยมผืนผ้ามุมมน 2"/>
        <xdr:cNvSpPr/>
      </xdr:nvSpPr>
      <xdr:spPr>
        <a:xfrm>
          <a:off x="28575" y="4124325"/>
          <a:ext cx="7477125" cy="4667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ส่วนที่</a:t>
          </a:r>
          <a:r>
            <a:rPr lang="th-TH" sz="18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</a:t>
          </a:r>
          <a:r>
            <a:rPr lang="en-US" sz="18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4</a:t>
          </a:r>
          <a:r>
            <a:rPr lang="th-TH" sz="18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สรุปผลการประเมิน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19050</xdr:rowOff>
    </xdr:from>
    <xdr:to>
      <xdr:col>5</xdr:col>
      <xdr:colOff>1895475</xdr:colOff>
      <xdr:row>15</xdr:row>
      <xdr:rowOff>228600</xdr:rowOff>
    </xdr:to>
    <xdr:sp macro="" textlink="">
      <xdr:nvSpPr>
        <xdr:cNvPr id="2" name="สี่เหลี่ยมผืนผ้ามุมมน 1"/>
        <xdr:cNvSpPr/>
      </xdr:nvSpPr>
      <xdr:spPr>
        <a:xfrm>
          <a:off x="38100" y="3876675"/>
          <a:ext cx="7477125" cy="4667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ส่วนที่</a:t>
          </a:r>
          <a:r>
            <a:rPr lang="th-TH" sz="18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</a:t>
          </a:r>
          <a:r>
            <a:rPr lang="en-US" sz="18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5</a:t>
          </a:r>
          <a:r>
            <a:rPr lang="th-TH" sz="18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แผนพัฒนาการปฏิบัติราชการ	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2</xdr:col>
      <xdr:colOff>771525</xdr:colOff>
      <xdr:row>1</xdr:row>
      <xdr:rowOff>247650</xdr:rowOff>
    </xdr:to>
    <xdr:sp macro="" textlink="">
      <xdr:nvSpPr>
        <xdr:cNvPr id="2" name="สี่เหลี่ยมผืนผ้ามุมมน 1"/>
        <xdr:cNvSpPr/>
      </xdr:nvSpPr>
      <xdr:spPr>
        <a:xfrm>
          <a:off x="38100" y="38100"/>
          <a:ext cx="7210425" cy="4667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ส่วนที่</a:t>
          </a:r>
          <a:r>
            <a:rPr lang="th-TH" sz="18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6  การแจ้งและรับทราบผลการประเมิน	</a:t>
          </a:r>
        </a:p>
      </xdr:txBody>
    </xdr:sp>
    <xdr:clientData/>
  </xdr:twoCellAnchor>
  <xdr:twoCellAnchor>
    <xdr:from>
      <xdr:col>0</xdr:col>
      <xdr:colOff>38100</xdr:colOff>
      <xdr:row>13</xdr:row>
      <xdr:rowOff>0</xdr:rowOff>
    </xdr:from>
    <xdr:to>
      <xdr:col>2</xdr:col>
      <xdr:colOff>771525</xdr:colOff>
      <xdr:row>14</xdr:row>
      <xdr:rowOff>209550</xdr:rowOff>
    </xdr:to>
    <xdr:sp macro="" textlink="">
      <xdr:nvSpPr>
        <xdr:cNvPr id="3" name="สี่เหลี่ยมผืนผ้ามุมมน 2"/>
        <xdr:cNvSpPr/>
      </xdr:nvSpPr>
      <xdr:spPr>
        <a:xfrm>
          <a:off x="38100" y="3219450"/>
          <a:ext cx="7419975" cy="4667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ส่วนที่</a:t>
          </a:r>
          <a:r>
            <a:rPr lang="th-TH" sz="18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7  ความเห็นของผู้บังคับบัญชาเหนือขึ้นไป (ถ้ามี) 	</a:t>
          </a:r>
        </a:p>
      </xdr:txBody>
    </xdr:sp>
    <xdr:clientData/>
  </xdr:twoCellAnchor>
  <xdr:twoCellAnchor>
    <xdr:from>
      <xdr:col>0</xdr:col>
      <xdr:colOff>38100</xdr:colOff>
      <xdr:row>26</xdr:row>
      <xdr:rowOff>47625</xdr:rowOff>
    </xdr:from>
    <xdr:to>
      <xdr:col>2</xdr:col>
      <xdr:colOff>1190625</xdr:colOff>
      <xdr:row>28</xdr:row>
      <xdr:rowOff>0</xdr:rowOff>
    </xdr:to>
    <xdr:sp macro="" textlink="">
      <xdr:nvSpPr>
        <xdr:cNvPr id="4" name="สี่เหลี่ยมผืนผ้ามุมมน 3"/>
        <xdr:cNvSpPr/>
      </xdr:nvSpPr>
      <xdr:spPr>
        <a:xfrm>
          <a:off x="38100" y="6296025"/>
          <a:ext cx="7839075" cy="4667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ส่วนที่</a:t>
          </a:r>
          <a:r>
            <a:rPr lang="th-TH" sz="18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8  ความเห็นของคณะกรรมการกลั่นกรองการประเมินผลการปฏิบัติงานของข้าราชการหรือพนักงานส่วนท้องถิ่น</a:t>
          </a:r>
        </a:p>
      </xdr:txBody>
    </xdr:sp>
    <xdr:clientData/>
  </xdr:twoCellAnchor>
  <xdr:twoCellAnchor>
    <xdr:from>
      <xdr:col>0</xdr:col>
      <xdr:colOff>38100</xdr:colOff>
      <xdr:row>40</xdr:row>
      <xdr:rowOff>0</xdr:rowOff>
    </xdr:from>
    <xdr:to>
      <xdr:col>2</xdr:col>
      <xdr:colOff>1190625</xdr:colOff>
      <xdr:row>41</xdr:row>
      <xdr:rowOff>161925</xdr:rowOff>
    </xdr:to>
    <xdr:sp macro="" textlink="">
      <xdr:nvSpPr>
        <xdr:cNvPr id="5" name="สี่เหลี่ยมผืนผ้ามุมมน 4"/>
        <xdr:cNvSpPr/>
      </xdr:nvSpPr>
      <xdr:spPr>
        <a:xfrm>
          <a:off x="38100" y="9677400"/>
          <a:ext cx="7839075" cy="4191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ส่วนที่</a:t>
          </a:r>
          <a:r>
            <a:rPr lang="th-TH" sz="18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9  ผลการพิจารณาของนายกเทศมนตรี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nak/Downloads/&#3619;&#3634;&#3618;&#3591;&#3634;&#3609;&#3649;&#3610;&#3610;&#3651;&#3627;&#3617;&#3656;/&#3619;&#3634;&#3618;&#3591;&#3634;&#3609;&#3585;&#3634;&#3619;&#3588;&#3623;&#3610;&#3588;&#3640;&#3617;&#3591;&#3634;&#3609;&#3585;&#3656;&#3629;&#3626;&#3619;&#3657;&#3634;&#35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รอกข้อมูล"/>
      <sheetName val="ตารางคำนวณ"/>
      <sheetName val="รายงานสัปดาห์"/>
      <sheetName val="ผลการดำเนินงานในสัปดาห์"/>
      <sheetName val="บันทึกการทำงานของผู้รับจ้าง"/>
      <sheetName val="รายงานประจำเดือน"/>
      <sheetName val="1.ข้อมูลเกี่ยวกับงาน"/>
      <sheetName val="2.ผลการดำเนินงานประจำเดือน"/>
      <sheetName val="3.งวดงานและการตรวจรับ"/>
      <sheetName val="4.ทดสอบ ขอใช้วัสดุ"/>
      <sheetName val="5.ปัญหาอุปสรรค 6. สรุปผล"/>
      <sheetName val="รายละเอียดป้าย"/>
    </sheetNames>
    <sheetDataSet>
      <sheetData sheetId="0"/>
      <sheetData sheetId="1">
        <row r="3">
          <cell r="B3">
            <v>1.2630999999999999</v>
          </cell>
        </row>
        <row r="4">
          <cell r="B4">
            <v>10624999.992196999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showGridLines="0" workbookViewId="0">
      <selection activeCell="E15" sqref="E15:E17"/>
    </sheetView>
  </sheetViews>
  <sheetFormatPr defaultColWidth="9" defaultRowHeight="23.25" x14ac:dyDescent="0.35"/>
  <cols>
    <col min="1" max="1" width="21" style="4" customWidth="1"/>
    <col min="2" max="2" width="22.125" style="4" customWidth="1"/>
    <col min="3" max="3" width="2.125" style="4" customWidth="1"/>
    <col min="4" max="4" width="27.25" style="4" customWidth="1"/>
    <col min="5" max="5" width="28.25" style="4" customWidth="1"/>
    <col min="6" max="6" width="9" style="4"/>
    <col min="7" max="7" width="9" style="4" customWidth="1"/>
    <col min="8" max="8" width="20.375" style="4" hidden="1" customWidth="1"/>
    <col min="9" max="9" width="10.25" style="4" hidden="1" customWidth="1"/>
    <col min="10" max="10" width="11.375" style="4" hidden="1" customWidth="1"/>
    <col min="11" max="11" width="16.125" style="4" hidden="1" customWidth="1"/>
    <col min="12" max="12" width="10.25" style="4" hidden="1" customWidth="1"/>
    <col min="13" max="16384" width="9" style="4"/>
  </cols>
  <sheetData>
    <row r="1" spans="1:11" ht="30.75" x14ac:dyDescent="0.45">
      <c r="A1" s="93" t="s">
        <v>37</v>
      </c>
      <c r="B1" s="93"/>
      <c r="C1" s="93"/>
      <c r="D1" s="93"/>
      <c r="E1" s="93"/>
    </row>
    <row r="2" spans="1:11" ht="16.5" customHeight="1" x14ac:dyDescent="0.45">
      <c r="A2" s="1"/>
      <c r="B2" s="1"/>
      <c r="C2" s="1"/>
      <c r="D2" s="1"/>
      <c r="E2" s="1"/>
    </row>
    <row r="3" spans="1:11" x14ac:dyDescent="0.35">
      <c r="A3" s="34" t="s">
        <v>11</v>
      </c>
      <c r="B3" s="105" t="s">
        <v>27</v>
      </c>
      <c r="C3" s="105"/>
      <c r="D3" s="96" t="s">
        <v>137</v>
      </c>
      <c r="E3" s="97"/>
    </row>
    <row r="4" spans="1:11" s="5" customFormat="1" ht="20.25" x14ac:dyDescent="0.3">
      <c r="A4" s="25" t="s">
        <v>12</v>
      </c>
      <c r="B4" s="95">
        <v>2</v>
      </c>
      <c r="C4" s="95"/>
      <c r="D4" s="34" t="s">
        <v>40</v>
      </c>
      <c r="E4" s="32">
        <v>2563</v>
      </c>
    </row>
    <row r="5" spans="1:11" s="5" customFormat="1" ht="20.25" customHeight="1" x14ac:dyDescent="0.3">
      <c r="A5" s="2"/>
      <c r="B5" s="6"/>
      <c r="C5" s="6"/>
      <c r="D5" s="3"/>
      <c r="E5" s="19"/>
      <c r="H5" s="5" t="s">
        <v>26</v>
      </c>
      <c r="I5" s="104" t="s">
        <v>14</v>
      </c>
      <c r="J5" s="104"/>
      <c r="K5" s="104"/>
    </row>
    <row r="6" spans="1:11" s="5" customFormat="1" ht="20.25" customHeight="1" x14ac:dyDescent="0.3">
      <c r="A6" s="6"/>
      <c r="B6" s="6"/>
      <c r="C6" s="6"/>
      <c r="D6" s="3"/>
      <c r="E6" s="3"/>
      <c r="I6" s="12"/>
      <c r="J6" s="12"/>
      <c r="K6" s="12"/>
    </row>
    <row r="7" spans="1:11" s="38" customFormat="1" ht="45.75" customHeight="1" x14ac:dyDescent="0.2">
      <c r="A7" s="106" t="s">
        <v>1</v>
      </c>
      <c r="B7" s="107"/>
      <c r="C7" s="37"/>
      <c r="D7" s="106" t="s">
        <v>2</v>
      </c>
      <c r="E7" s="107"/>
      <c r="I7" s="39"/>
      <c r="J7" s="39"/>
      <c r="K7" s="39"/>
    </row>
    <row r="8" spans="1:11" s="5" customFormat="1" ht="20.25" customHeight="1" x14ac:dyDescent="0.3">
      <c r="A8" s="23" t="s">
        <v>43</v>
      </c>
      <c r="B8" s="27"/>
      <c r="C8" s="6"/>
      <c r="D8" s="23" t="s">
        <v>43</v>
      </c>
      <c r="E8" s="27"/>
      <c r="I8" s="12"/>
      <c r="J8" s="12"/>
      <c r="K8" s="12"/>
    </row>
    <row r="9" spans="1:11" s="5" customFormat="1" ht="20.25" x14ac:dyDescent="0.3">
      <c r="A9" s="24" t="s">
        <v>1</v>
      </c>
      <c r="B9" s="28" t="s">
        <v>44</v>
      </c>
      <c r="C9" s="26"/>
      <c r="D9" s="24" t="s">
        <v>2</v>
      </c>
      <c r="E9" s="33" t="s">
        <v>140</v>
      </c>
      <c r="H9" s="5" t="s">
        <v>17</v>
      </c>
      <c r="I9" s="5" t="s">
        <v>23</v>
      </c>
      <c r="J9" s="5" t="s">
        <v>24</v>
      </c>
      <c r="K9" s="5" t="s">
        <v>25</v>
      </c>
    </row>
    <row r="10" spans="1:11" s="5" customFormat="1" ht="20.25" x14ac:dyDescent="0.3">
      <c r="A10" s="24" t="s">
        <v>13</v>
      </c>
      <c r="B10" s="28" t="s">
        <v>138</v>
      </c>
      <c r="C10" s="26"/>
      <c r="D10" s="24" t="s">
        <v>13</v>
      </c>
      <c r="E10" s="33" t="s">
        <v>49</v>
      </c>
    </row>
    <row r="11" spans="1:11" s="5" customFormat="1" ht="20.25" x14ac:dyDescent="0.3">
      <c r="A11" s="24" t="s">
        <v>45</v>
      </c>
      <c r="B11" s="28" t="s">
        <v>18</v>
      </c>
      <c r="C11" s="26"/>
      <c r="D11" s="24" t="s">
        <v>45</v>
      </c>
      <c r="E11" s="28" t="s">
        <v>18</v>
      </c>
    </row>
    <row r="12" spans="1:11" s="5" customFormat="1" ht="20.25" x14ac:dyDescent="0.3">
      <c r="A12" s="24" t="s">
        <v>14</v>
      </c>
      <c r="B12" s="28" t="s">
        <v>23</v>
      </c>
      <c r="C12" s="26"/>
      <c r="D12" s="24" t="s">
        <v>14</v>
      </c>
      <c r="E12" s="28" t="s">
        <v>23</v>
      </c>
    </row>
    <row r="13" spans="1:11" s="5" customFormat="1" ht="20.25" x14ac:dyDescent="0.3">
      <c r="A13" s="24" t="s">
        <v>16</v>
      </c>
      <c r="B13" s="29">
        <v>1234567</v>
      </c>
      <c r="C13" s="26"/>
      <c r="D13" s="25" t="s">
        <v>15</v>
      </c>
      <c r="E13" s="31" t="s">
        <v>48</v>
      </c>
      <c r="H13" s="5" t="s">
        <v>18</v>
      </c>
      <c r="I13" s="5" t="s">
        <v>23</v>
      </c>
      <c r="J13" s="5" t="s">
        <v>24</v>
      </c>
      <c r="K13" s="5" t="s">
        <v>25</v>
      </c>
    </row>
    <row r="14" spans="1:11" s="5" customFormat="1" ht="20.25" x14ac:dyDescent="0.3">
      <c r="A14" s="24" t="s">
        <v>46</v>
      </c>
      <c r="B14" s="30"/>
      <c r="C14" s="6"/>
      <c r="D14"/>
      <c r="E14"/>
    </row>
    <row r="15" spans="1:11" s="5" customFormat="1" ht="20.25" x14ac:dyDescent="0.3">
      <c r="A15" s="24" t="s">
        <v>47</v>
      </c>
      <c r="B15" s="30" t="s">
        <v>139</v>
      </c>
      <c r="C15" s="6"/>
      <c r="D15" s="98" t="str">
        <f>VLOOKUP(B3,H17:I21,2)&amp;D3</f>
        <v>นายกเทศมนตรีตำบลคลองแงะ</v>
      </c>
      <c r="E15" s="101" t="s">
        <v>141</v>
      </c>
    </row>
    <row r="16" spans="1:11" s="5" customFormat="1" ht="20.25" x14ac:dyDescent="0.3">
      <c r="A16" s="25" t="s">
        <v>15</v>
      </c>
      <c r="B16" s="31" t="s">
        <v>48</v>
      </c>
      <c r="C16" s="6"/>
      <c r="D16" s="99"/>
      <c r="E16" s="102"/>
      <c r="H16" s="5" t="s">
        <v>19</v>
      </c>
      <c r="I16" s="5" t="s">
        <v>20</v>
      </c>
      <c r="J16" s="5" t="s">
        <v>21</v>
      </c>
      <c r="K16" s="5" t="s">
        <v>22</v>
      </c>
    </row>
    <row r="17" spans="1:34" x14ac:dyDescent="0.35">
      <c r="D17" s="100"/>
      <c r="E17" s="103"/>
      <c r="H17" s="5" t="s">
        <v>27</v>
      </c>
      <c r="I17" s="5" t="s">
        <v>30</v>
      </c>
      <c r="J17" s="5"/>
    </row>
    <row r="18" spans="1:34" x14ac:dyDescent="0.35">
      <c r="A18" s="79" t="s">
        <v>127</v>
      </c>
      <c r="B18" s="81"/>
      <c r="D18" s="35"/>
      <c r="H18" s="5" t="s">
        <v>36</v>
      </c>
      <c r="I18" s="5" t="s">
        <v>32</v>
      </c>
      <c r="J18" s="5"/>
    </row>
    <row r="19" spans="1:34" x14ac:dyDescent="0.35">
      <c r="A19" s="80"/>
      <c r="B19" s="81"/>
      <c r="D19" s="36"/>
      <c r="H19" s="5" t="s">
        <v>35</v>
      </c>
      <c r="I19" s="5" t="s">
        <v>31</v>
      </c>
      <c r="J19" s="5"/>
    </row>
    <row r="20" spans="1:34" x14ac:dyDescent="0.35">
      <c r="H20" s="5" t="s">
        <v>28</v>
      </c>
      <c r="I20" s="5" t="s">
        <v>33</v>
      </c>
      <c r="J20" s="5"/>
    </row>
    <row r="21" spans="1:34" x14ac:dyDescent="0.35">
      <c r="A21" s="91" t="s">
        <v>134</v>
      </c>
      <c r="B21" s="92" t="s">
        <v>142</v>
      </c>
      <c r="H21" s="5" t="s">
        <v>34</v>
      </c>
      <c r="I21" s="5" t="s">
        <v>29</v>
      </c>
      <c r="J21" s="5"/>
    </row>
    <row r="23" spans="1:34" x14ac:dyDescent="0.35"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</row>
    <row r="24" spans="1:34" x14ac:dyDescent="0.35"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</row>
  </sheetData>
  <sortState ref="G12:H16">
    <sortCondition ref="G12"/>
  </sortState>
  <mergeCells count="11">
    <mergeCell ref="A1:E1"/>
    <mergeCell ref="H23:AH23"/>
    <mergeCell ref="H24:AH24"/>
    <mergeCell ref="B4:C4"/>
    <mergeCell ref="D3:E3"/>
    <mergeCell ref="D15:D17"/>
    <mergeCell ref="E15:E17"/>
    <mergeCell ref="I5:K5"/>
    <mergeCell ref="B3:C3"/>
    <mergeCell ref="A7:B7"/>
    <mergeCell ref="D7:E7"/>
  </mergeCells>
  <dataValidations count="2">
    <dataValidation type="list" allowBlank="1" showInputMessage="1" showErrorMessage="1" sqref="B3">
      <formula1>"องค์การบริหารส่วนตำบล,เทศบาลตำบล,เทศบาลเมือง,เทศบาลนคร,องค์การบริหารส่วนจังหวัด"</formula1>
    </dataValidation>
    <dataValidation type="list" allowBlank="1" showInputMessage="1" showErrorMessage="1" sqref="B4">
      <formula1>"1,2"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view="pageLayout" zoomScaleNormal="100" workbookViewId="0">
      <selection activeCell="A9" sqref="A9:C9"/>
    </sheetView>
  </sheetViews>
  <sheetFormatPr defaultColWidth="8.875" defaultRowHeight="20.25" x14ac:dyDescent="0.3"/>
  <cols>
    <col min="1" max="1" width="14.5" style="17" customWidth="1"/>
    <col min="2" max="2" width="6.375" style="17" customWidth="1"/>
    <col min="3" max="3" width="20.75" style="17" customWidth="1"/>
    <col min="4" max="4" width="41.875" style="17" customWidth="1"/>
    <col min="5" max="5" width="42.375" style="17" customWidth="1"/>
    <col min="6" max="16384" width="8.875" style="17"/>
  </cols>
  <sheetData>
    <row r="1" spans="1:5" x14ac:dyDescent="0.3">
      <c r="A1" s="111" t="s">
        <v>0</v>
      </c>
      <c r="B1" s="111"/>
      <c r="C1" s="111"/>
      <c r="D1" s="111"/>
      <c r="E1" s="111"/>
    </row>
    <row r="2" spans="1:5" x14ac:dyDescent="0.3">
      <c r="A2" s="112" t="s">
        <v>42</v>
      </c>
      <c r="B2" s="112"/>
      <c r="C2" s="112"/>
      <c r="D2" s="112"/>
      <c r="E2" s="112"/>
    </row>
    <row r="3" spans="1:5" ht="14.25" customHeight="1" x14ac:dyDescent="0.3">
      <c r="A3" s="13"/>
      <c r="B3" s="13"/>
      <c r="C3" s="13"/>
      <c r="D3" s="13"/>
      <c r="E3" s="13"/>
    </row>
    <row r="4" spans="1:5" s="9" customFormat="1" ht="20.25" customHeight="1" x14ac:dyDescent="0.25">
      <c r="A4" s="7" t="s">
        <v>41</v>
      </c>
      <c r="B4" s="10" t="s">
        <v>39</v>
      </c>
      <c r="C4" s="7" t="str">
        <f>"ครั้งที่ 1     1 ตุลาคม "&amp;กรอกข้อมูล!E4-1&amp;" ถึง  31  มีนาคม "&amp;กรอกข้อมูล!E4</f>
        <v>ครั้งที่ 1     1 ตุลาคม 2562 ถึง  31  มีนาคม 2563</v>
      </c>
      <c r="E4" s="10"/>
    </row>
    <row r="5" spans="1:5" s="14" customFormat="1" ht="31.5" customHeight="1" x14ac:dyDescent="0.2">
      <c r="B5" s="15" t="s">
        <v>38</v>
      </c>
      <c r="C5" s="16" t="str">
        <f>"ครั้งที่ 2     1 เมษายน "&amp;กรอกข้อมูล!E4&amp;" ถึง  30  กันยายน "&amp;กรอกข้อมูล!E4</f>
        <v>ครั้งที่ 2     1 เมษายน 2563 ถึง  30  กันยายน 2563</v>
      </c>
      <c r="E5" s="15"/>
    </row>
    <row r="6" spans="1:5" s="9" customFormat="1" ht="36.75" customHeight="1" x14ac:dyDescent="0.25">
      <c r="A6" s="108" t="s">
        <v>1</v>
      </c>
      <c r="B6" s="109"/>
      <c r="C6" s="109"/>
      <c r="D6" s="109"/>
      <c r="E6" s="110"/>
    </row>
    <row r="7" spans="1:5" s="22" customFormat="1" ht="28.35" customHeight="1" x14ac:dyDescent="0.2">
      <c r="A7" s="113" t="str">
        <f>"เลขประจำตัวประชาชน  "&amp;กรอกข้อมูล!B8</f>
        <v xml:space="preserve">เลขประจำตัวประชาชน  </v>
      </c>
      <c r="B7" s="114"/>
      <c r="C7" s="115"/>
      <c r="D7" s="21" t="str">
        <f>"ชื่อ –  นามสกุล   "&amp;กรอกข้อมูล!B9</f>
        <v>ชื่อ –  นามสกุล   นางอังคณา  แง้เจริญกุล</v>
      </c>
      <c r="E7" s="8" t="str">
        <f>"ตำแหน่ง   "&amp;กรอกข้อมูล!B10</f>
        <v>ตำแหน่ง   หัวหน้าฝ่ายอำนวยการ</v>
      </c>
    </row>
    <row r="8" spans="1:5" ht="28.35" customHeight="1" x14ac:dyDescent="0.3">
      <c r="A8" s="113" t="str">
        <f>"ตำแหน่งประเภท  "&amp;กรอกข้อมูล!B11</f>
        <v>ตำแหน่งประเภท  อำนวยการท้องถิ่น</v>
      </c>
      <c r="B8" s="114"/>
      <c r="C8" s="115"/>
      <c r="D8" s="8" t="str">
        <f>"ระดับ   "&amp;กรอกข้อมูล!B12</f>
        <v>ระดับ   ต้น</v>
      </c>
      <c r="E8" s="8" t="str">
        <f>"เลขที่ตำแหน่ง   "&amp;กรอกข้อมูล!B13</f>
        <v>เลขที่ตำแหน่ง   1234567</v>
      </c>
    </row>
    <row r="9" spans="1:5" ht="28.35" customHeight="1" x14ac:dyDescent="0.3">
      <c r="A9" s="113" t="str">
        <f>"งาน  "&amp;กรอกข้อมูล!B14</f>
        <v xml:space="preserve">งาน  </v>
      </c>
      <c r="B9" s="114"/>
      <c r="C9" s="115"/>
      <c r="D9" s="8" t="str">
        <f>"ส่วน/ฝ่าย   "&amp;กรอกข้อมูล!B15</f>
        <v>ส่วน/ฝ่าย   อำนวยการ</v>
      </c>
      <c r="E9" s="8" t="str">
        <f>"สำนัก/กอง   "&amp;กรอกข้อมูล!B16</f>
        <v>สำนัก/กอง   สำนักปลัดเทศบาล</v>
      </c>
    </row>
    <row r="10" spans="1:5" ht="36.75" customHeight="1" x14ac:dyDescent="0.3">
      <c r="A10" s="108" t="s">
        <v>2</v>
      </c>
      <c r="B10" s="109"/>
      <c r="C10" s="109"/>
      <c r="D10" s="109"/>
      <c r="E10" s="110"/>
    </row>
    <row r="11" spans="1:5" ht="36.75" customHeight="1" x14ac:dyDescent="0.3">
      <c r="A11" s="113" t="str">
        <f>"เลขประจำตัวประชาชน  "&amp;กรอกข้อมูล!E8</f>
        <v xml:space="preserve">เลขประจำตัวประชาชน  </v>
      </c>
      <c r="B11" s="114"/>
      <c r="C11" s="115"/>
      <c r="D11" s="21" t="str">
        <f>"ชื่อ –  นามสกุล   "&amp;กรอกข้อมูล!E9</f>
        <v>ชื่อ –  นามสกุล   นางสาวสมพรรัตน์  สกุลประดิษฐ์</v>
      </c>
      <c r="E11" s="8" t="str">
        <f>"ตำแหน่ง   "&amp;กรอกข้อมูล!E10</f>
        <v>ตำแหน่ง   หัวหน้าสำนักปลัดเทศบาล</v>
      </c>
    </row>
    <row r="12" spans="1:5" ht="36.75" customHeight="1" x14ac:dyDescent="0.3">
      <c r="A12" s="113" t="str">
        <f>"ตำแหน่งประเภท  "&amp;กรอกข้อมูล!E11</f>
        <v>ตำแหน่งประเภท  อำนวยการท้องถิ่น</v>
      </c>
      <c r="B12" s="114"/>
      <c r="C12" s="115"/>
      <c r="D12" s="8" t="str">
        <f>"ระดับ   "&amp;กรอกข้อมูล!E12</f>
        <v>ระดับ   ต้น</v>
      </c>
      <c r="E12" s="8" t="str">
        <f>"สำนัก/กอง   "&amp;กรอกข้อมูล!E13</f>
        <v>สำนัก/กอง   สำนักปลัดเทศบาล</v>
      </c>
    </row>
  </sheetData>
  <mergeCells count="9">
    <mergeCell ref="A6:E6"/>
    <mergeCell ref="A1:E1"/>
    <mergeCell ref="A2:E2"/>
    <mergeCell ref="A7:C7"/>
    <mergeCell ref="A12:C12"/>
    <mergeCell ref="A8:C8"/>
    <mergeCell ref="A9:C9"/>
    <mergeCell ref="A10:E10"/>
    <mergeCell ref="A11:C11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7"/>
  <sheetViews>
    <sheetView view="pageLayout" topLeftCell="A4" zoomScaleNormal="100" workbookViewId="0">
      <selection activeCell="C13" sqref="C13"/>
    </sheetView>
  </sheetViews>
  <sheetFormatPr defaultRowHeight="20.25" x14ac:dyDescent="0.3"/>
  <cols>
    <col min="1" max="1" width="6.5" style="17" customWidth="1"/>
    <col min="2" max="2" width="29.875" style="17" customWidth="1"/>
    <col min="3" max="3" width="31.875" style="17" customWidth="1"/>
    <col min="4" max="16384" width="9" style="17"/>
  </cols>
  <sheetData>
    <row r="3" spans="1:10" ht="11.25" customHeight="1" x14ac:dyDescent="0.3"/>
    <row r="4" spans="1:10" x14ac:dyDescent="0.3">
      <c r="A4" s="20" t="s">
        <v>50</v>
      </c>
    </row>
    <row r="6" spans="1:10" s="41" customFormat="1" ht="40.5" x14ac:dyDescent="0.2">
      <c r="A6" s="116" t="s">
        <v>51</v>
      </c>
      <c r="B6" s="52" t="s">
        <v>3</v>
      </c>
      <c r="C6" s="52" t="s">
        <v>52</v>
      </c>
      <c r="D6" s="53" t="s">
        <v>53</v>
      </c>
      <c r="E6" s="116" t="s">
        <v>54</v>
      </c>
      <c r="F6" s="116"/>
      <c r="G6" s="116"/>
      <c r="H6" s="116"/>
      <c r="I6" s="116"/>
    </row>
    <row r="7" spans="1:10" x14ac:dyDescent="0.3">
      <c r="A7" s="116"/>
      <c r="B7" s="54" t="s">
        <v>55</v>
      </c>
      <c r="C7" s="54" t="s">
        <v>56</v>
      </c>
      <c r="D7" s="54" t="s">
        <v>57</v>
      </c>
      <c r="E7" s="55">
        <v>1</v>
      </c>
      <c r="F7" s="55">
        <v>2</v>
      </c>
      <c r="G7" s="55">
        <v>3</v>
      </c>
      <c r="H7" s="55">
        <v>4</v>
      </c>
      <c r="I7" s="55">
        <v>5</v>
      </c>
    </row>
    <row r="8" spans="1:10" x14ac:dyDescent="0.3">
      <c r="A8" s="47">
        <v>1</v>
      </c>
      <c r="B8" s="48"/>
      <c r="C8" s="48"/>
      <c r="D8" s="48"/>
      <c r="E8" s="48"/>
      <c r="F8" s="48"/>
      <c r="G8" s="48"/>
      <c r="H8" s="48"/>
      <c r="I8" s="48"/>
      <c r="J8" s="40"/>
    </row>
    <row r="9" spans="1:10" x14ac:dyDescent="0.3">
      <c r="A9" s="47">
        <v>2</v>
      </c>
      <c r="B9" s="48"/>
      <c r="C9" s="48"/>
      <c r="D9" s="48"/>
      <c r="E9" s="48"/>
      <c r="F9" s="48"/>
      <c r="G9" s="48"/>
      <c r="H9" s="48"/>
      <c r="I9" s="48"/>
      <c r="J9" s="40"/>
    </row>
    <row r="10" spans="1:10" x14ac:dyDescent="0.3">
      <c r="A10" s="47">
        <v>3</v>
      </c>
      <c r="B10" s="48"/>
      <c r="C10" s="48"/>
      <c r="D10" s="48"/>
      <c r="E10" s="48"/>
      <c r="F10" s="48"/>
      <c r="G10" s="48"/>
      <c r="H10" s="48"/>
      <c r="I10" s="48"/>
      <c r="J10" s="40"/>
    </row>
    <row r="11" spans="1:10" x14ac:dyDescent="0.3">
      <c r="A11" s="47">
        <v>4</v>
      </c>
      <c r="B11" s="48"/>
      <c r="C11" s="48"/>
      <c r="D11" s="48"/>
      <c r="E11" s="48"/>
      <c r="F11" s="48"/>
      <c r="G11" s="48"/>
      <c r="H11" s="48"/>
      <c r="I11" s="48"/>
      <c r="J11" s="40"/>
    </row>
    <row r="12" spans="1:10" x14ac:dyDescent="0.3">
      <c r="A12" s="47">
        <v>5</v>
      </c>
      <c r="B12" s="48"/>
      <c r="C12" s="48"/>
      <c r="D12" s="48"/>
      <c r="E12" s="48"/>
      <c r="F12" s="48"/>
      <c r="G12" s="48"/>
      <c r="H12" s="48"/>
      <c r="I12" s="48"/>
      <c r="J12" s="40"/>
    </row>
    <row r="13" spans="1:10" s="22" customFormat="1" ht="34.5" customHeight="1" x14ac:dyDescent="0.2">
      <c r="A13" s="44"/>
      <c r="B13" s="45" t="s">
        <v>58</v>
      </c>
      <c r="C13" s="44"/>
      <c r="D13" s="43">
        <f>SUM(D8:D12)</f>
        <v>0</v>
      </c>
      <c r="E13" s="46" t="s">
        <v>59</v>
      </c>
      <c r="F13" s="46" t="s">
        <v>59</v>
      </c>
      <c r="G13" s="46" t="s">
        <v>59</v>
      </c>
      <c r="H13" s="46" t="s">
        <v>59</v>
      </c>
      <c r="I13" s="46" t="s">
        <v>59</v>
      </c>
    </row>
    <row r="17" spans="1:1" x14ac:dyDescent="0.3">
      <c r="A17" s="20"/>
    </row>
  </sheetData>
  <mergeCells count="2">
    <mergeCell ref="E6:I6"/>
    <mergeCell ref="A6:A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view="pageLayout" zoomScaleNormal="100" workbookViewId="0">
      <selection activeCell="F3" sqref="F3:F4"/>
    </sheetView>
  </sheetViews>
  <sheetFormatPr defaultColWidth="8.875" defaultRowHeight="20.25" x14ac:dyDescent="0.3"/>
  <cols>
    <col min="1" max="1" width="8.875" style="17"/>
    <col min="2" max="2" width="34" style="17" customWidth="1"/>
    <col min="3" max="3" width="35.25" style="17" customWidth="1"/>
    <col min="4" max="4" width="15.875" style="17" customWidth="1"/>
    <col min="5" max="5" width="14.25" style="17" customWidth="1"/>
    <col min="6" max="6" width="13.375" style="17" customWidth="1"/>
    <col min="7" max="16384" width="8.875" style="17"/>
  </cols>
  <sheetData>
    <row r="1" spans="1:6" x14ac:dyDescent="0.3">
      <c r="A1" s="20" t="s">
        <v>60</v>
      </c>
    </row>
    <row r="3" spans="1:6" x14ac:dyDescent="0.3">
      <c r="A3" s="117" t="s">
        <v>61</v>
      </c>
      <c r="B3" s="116" t="s">
        <v>62</v>
      </c>
      <c r="C3" s="116"/>
      <c r="D3" s="116"/>
      <c r="E3" s="118" t="s">
        <v>66</v>
      </c>
      <c r="F3" s="118" t="s">
        <v>67</v>
      </c>
    </row>
    <row r="4" spans="1:6" ht="60.75" x14ac:dyDescent="0.3">
      <c r="A4" s="117"/>
      <c r="B4" s="50" t="s">
        <v>63</v>
      </c>
      <c r="C4" s="50" t="s">
        <v>64</v>
      </c>
      <c r="D4" s="51" t="s">
        <v>65</v>
      </c>
      <c r="E4" s="119"/>
      <c r="F4" s="118"/>
    </row>
    <row r="5" spans="1:6" x14ac:dyDescent="0.3">
      <c r="A5" s="47">
        <v>1</v>
      </c>
      <c r="B5" s="48"/>
      <c r="C5" s="48"/>
      <c r="D5" s="48"/>
      <c r="E5" s="48"/>
      <c r="F5" s="48"/>
    </row>
    <row r="6" spans="1:6" x14ac:dyDescent="0.3">
      <c r="A6" s="47">
        <v>2</v>
      </c>
      <c r="B6" s="48"/>
      <c r="C6" s="48"/>
      <c r="D6" s="48"/>
      <c r="E6" s="48"/>
      <c r="F6" s="48"/>
    </row>
    <row r="7" spans="1:6" x14ac:dyDescent="0.3">
      <c r="A7" s="47">
        <v>3</v>
      </c>
      <c r="B7" s="48"/>
      <c r="C7" s="48"/>
      <c r="D7" s="48"/>
      <c r="E7" s="48"/>
      <c r="F7" s="48"/>
    </row>
    <row r="8" spans="1:6" x14ac:dyDescent="0.3">
      <c r="A8" s="47">
        <v>4</v>
      </c>
      <c r="B8" s="48"/>
      <c r="C8" s="48"/>
      <c r="D8" s="48"/>
      <c r="E8" s="48"/>
      <c r="F8" s="48"/>
    </row>
    <row r="9" spans="1:6" x14ac:dyDescent="0.3">
      <c r="A9" s="47">
        <v>5</v>
      </c>
      <c r="B9" s="48"/>
      <c r="C9" s="48"/>
      <c r="D9" s="48"/>
      <c r="E9" s="48"/>
      <c r="F9" s="48"/>
    </row>
    <row r="10" spans="1:6" ht="36.75" customHeight="1" x14ac:dyDescent="0.3">
      <c r="A10" s="56"/>
      <c r="B10" s="116" t="s">
        <v>58</v>
      </c>
      <c r="C10" s="116"/>
      <c r="D10" s="46" t="s">
        <v>59</v>
      </c>
      <c r="E10" s="46" t="s">
        <v>59</v>
      </c>
      <c r="F10" s="56"/>
    </row>
    <row r="19" spans="1:1" x14ac:dyDescent="0.3">
      <c r="A19" s="17" t="s">
        <v>70</v>
      </c>
    </row>
  </sheetData>
  <mergeCells count="5">
    <mergeCell ref="B10:C10"/>
    <mergeCell ref="B3:D3"/>
    <mergeCell ref="A3:A4"/>
    <mergeCell ref="E3:E4"/>
    <mergeCell ref="F3:F4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view="pageLayout" topLeftCell="A4" zoomScaleNormal="100" zoomScaleSheetLayoutView="90" workbookViewId="0">
      <selection activeCell="C16" sqref="C16"/>
    </sheetView>
  </sheetViews>
  <sheetFormatPr defaultRowHeight="20.25" x14ac:dyDescent="0.3"/>
  <cols>
    <col min="1" max="1" width="30.125" style="17" customWidth="1"/>
    <col min="2" max="2" width="9" style="17"/>
    <col min="3" max="3" width="11.25" style="17" customWidth="1"/>
    <col min="4" max="4" width="33.625" style="17" customWidth="1"/>
    <col min="5" max="5" width="11.625" style="17" customWidth="1"/>
    <col min="6" max="6" width="12.875" style="17" customWidth="1"/>
    <col min="7" max="7" width="10.875" style="17" customWidth="1"/>
    <col min="8" max="8" width="12.75" style="17" customWidth="1"/>
    <col min="9" max="16384" width="9" style="17"/>
  </cols>
  <sheetData>
    <row r="3" spans="1:10" ht="10.5" customHeight="1" x14ac:dyDescent="0.3"/>
    <row r="4" spans="1:10" s="41" customFormat="1" ht="20.25" customHeight="1" x14ac:dyDescent="0.2">
      <c r="A4" s="120" t="s">
        <v>68</v>
      </c>
      <c r="B4" s="122" t="s">
        <v>53</v>
      </c>
      <c r="C4" s="122" t="s">
        <v>69</v>
      </c>
      <c r="D4" s="125" t="s">
        <v>71</v>
      </c>
      <c r="E4" s="126"/>
      <c r="F4" s="127"/>
      <c r="G4" s="122" t="s">
        <v>75</v>
      </c>
      <c r="H4" s="122" t="s">
        <v>76</v>
      </c>
    </row>
    <row r="5" spans="1:10" x14ac:dyDescent="0.3">
      <c r="A5" s="121"/>
      <c r="B5" s="123"/>
      <c r="C5" s="123"/>
      <c r="D5" s="125" t="s">
        <v>62</v>
      </c>
      <c r="E5" s="126"/>
      <c r="F5" s="122" t="s">
        <v>74</v>
      </c>
      <c r="G5" s="121"/>
      <c r="H5" s="123"/>
      <c r="I5" s="22"/>
      <c r="J5" s="22"/>
    </row>
    <row r="6" spans="1:10" ht="60.75" customHeight="1" x14ac:dyDescent="0.3">
      <c r="A6" s="121"/>
      <c r="B6" s="123"/>
      <c r="C6" s="123"/>
      <c r="D6" s="53" t="s">
        <v>72</v>
      </c>
      <c r="E6" s="53" t="s">
        <v>73</v>
      </c>
      <c r="F6" s="121"/>
      <c r="G6" s="121"/>
      <c r="H6" s="123"/>
      <c r="I6" s="22"/>
      <c r="J6" s="22"/>
    </row>
    <row r="7" spans="1:10" x14ac:dyDescent="0.3">
      <c r="A7" s="54" t="s">
        <v>55</v>
      </c>
      <c r="B7" s="54" t="s">
        <v>56</v>
      </c>
      <c r="C7" s="54" t="s">
        <v>57</v>
      </c>
      <c r="D7" s="54" t="s">
        <v>77</v>
      </c>
      <c r="E7" s="54" t="s">
        <v>78</v>
      </c>
      <c r="F7" s="54" t="s">
        <v>79</v>
      </c>
      <c r="G7" s="54" t="s">
        <v>80</v>
      </c>
      <c r="H7" s="124"/>
    </row>
    <row r="8" spans="1:10" ht="25.5" customHeight="1" x14ac:dyDescent="0.3">
      <c r="A8" s="59" t="s">
        <v>81</v>
      </c>
      <c r="B8" s="61"/>
      <c r="C8" s="61"/>
      <c r="D8" s="61"/>
      <c r="E8" s="61"/>
      <c r="F8" s="61"/>
      <c r="G8" s="61"/>
      <c r="H8" s="61"/>
    </row>
    <row r="9" spans="1:10" ht="25.5" customHeight="1" x14ac:dyDescent="0.3">
      <c r="A9" s="58" t="s">
        <v>4</v>
      </c>
      <c r="B9" s="56"/>
      <c r="C9" s="56"/>
      <c r="D9" s="56"/>
      <c r="E9" s="56"/>
      <c r="F9" s="56"/>
      <c r="G9" s="56"/>
      <c r="H9" s="56"/>
    </row>
    <row r="10" spans="1:10" ht="25.5" customHeight="1" x14ac:dyDescent="0.3">
      <c r="A10" s="58" t="s">
        <v>5</v>
      </c>
      <c r="B10" s="56"/>
      <c r="C10" s="56"/>
      <c r="D10" s="56"/>
      <c r="E10" s="56"/>
      <c r="F10" s="56"/>
      <c r="G10" s="56"/>
      <c r="H10" s="56"/>
    </row>
    <row r="11" spans="1:10" ht="25.5" customHeight="1" x14ac:dyDescent="0.3">
      <c r="A11" s="58" t="s">
        <v>6</v>
      </c>
      <c r="B11" s="56"/>
      <c r="C11" s="56"/>
      <c r="D11" s="56"/>
      <c r="E11" s="56"/>
      <c r="F11" s="56"/>
      <c r="G11" s="56"/>
      <c r="H11" s="56"/>
    </row>
    <row r="12" spans="1:10" ht="25.5" customHeight="1" x14ac:dyDescent="0.3">
      <c r="A12" s="58" t="s">
        <v>7</v>
      </c>
      <c r="B12" s="56"/>
      <c r="C12" s="56"/>
      <c r="D12" s="56"/>
      <c r="E12" s="56"/>
      <c r="F12" s="56"/>
      <c r="G12" s="56"/>
      <c r="H12" s="56"/>
    </row>
    <row r="13" spans="1:10" ht="25.5" customHeight="1" x14ac:dyDescent="0.3">
      <c r="A13" s="58" t="s">
        <v>8</v>
      </c>
      <c r="B13" s="56"/>
      <c r="C13" s="56"/>
      <c r="D13" s="56"/>
      <c r="E13" s="56"/>
      <c r="F13" s="56"/>
      <c r="G13" s="56"/>
      <c r="H13" s="56"/>
    </row>
    <row r="14" spans="1:10" s="22" customFormat="1" ht="25.5" customHeight="1" x14ac:dyDescent="0.2">
      <c r="A14" s="59" t="s">
        <v>82</v>
      </c>
      <c r="B14" s="60"/>
      <c r="C14" s="60"/>
      <c r="D14" s="60"/>
      <c r="E14" s="60"/>
      <c r="F14" s="60"/>
      <c r="G14" s="60"/>
      <c r="H14" s="60"/>
    </row>
    <row r="15" spans="1:10" s="22" customFormat="1" ht="25.5" customHeight="1" x14ac:dyDescent="0.2">
      <c r="A15" s="44" t="s">
        <v>83</v>
      </c>
      <c r="B15" s="44"/>
      <c r="C15" s="44"/>
      <c r="D15" s="44"/>
      <c r="E15" s="44"/>
      <c r="F15" s="44"/>
      <c r="G15" s="44"/>
      <c r="H15" s="44"/>
    </row>
    <row r="16" spans="1:10" s="22" customFormat="1" ht="25.5" customHeight="1" x14ac:dyDescent="0.2">
      <c r="A16" s="44" t="s">
        <v>84</v>
      </c>
      <c r="B16" s="44"/>
      <c r="C16" s="44"/>
      <c r="D16" s="44"/>
      <c r="E16" s="44"/>
      <c r="F16" s="44"/>
      <c r="G16" s="44"/>
      <c r="H16" s="44"/>
    </row>
    <row r="17" spans="1:8" s="22" customFormat="1" ht="25.5" customHeight="1" x14ac:dyDescent="0.2">
      <c r="A17" s="44" t="s">
        <v>85</v>
      </c>
      <c r="B17" s="44"/>
      <c r="C17" s="44"/>
      <c r="D17" s="44"/>
      <c r="E17" s="44"/>
      <c r="F17" s="44"/>
      <c r="G17" s="44"/>
      <c r="H17" s="44"/>
    </row>
    <row r="18" spans="1:8" s="22" customFormat="1" ht="25.5" customHeight="1" x14ac:dyDescent="0.2">
      <c r="A18" s="44" t="s">
        <v>86</v>
      </c>
      <c r="B18" s="44"/>
      <c r="C18" s="44"/>
      <c r="D18" s="44"/>
      <c r="E18" s="44"/>
      <c r="F18" s="44"/>
      <c r="G18" s="44"/>
      <c r="H18" s="44"/>
    </row>
    <row r="19" spans="1:8" ht="25.5" customHeight="1" x14ac:dyDescent="0.3">
      <c r="A19" s="49" t="s">
        <v>58</v>
      </c>
      <c r="B19" s="43">
        <f>SUM(B8:B18)</f>
        <v>0</v>
      </c>
      <c r="C19" s="46" t="s">
        <v>59</v>
      </c>
      <c r="D19" s="46" t="s">
        <v>59</v>
      </c>
      <c r="E19" s="46" t="s">
        <v>59</v>
      </c>
      <c r="F19" s="46" t="s">
        <v>59</v>
      </c>
      <c r="G19" s="46" t="s">
        <v>59</v>
      </c>
      <c r="H19" s="46" t="s">
        <v>59</v>
      </c>
    </row>
  </sheetData>
  <mergeCells count="8">
    <mergeCell ref="A4:A6"/>
    <mergeCell ref="B4:B6"/>
    <mergeCell ref="C4:C6"/>
    <mergeCell ref="H4:H7"/>
    <mergeCell ref="G4:G6"/>
    <mergeCell ref="D4:F4"/>
    <mergeCell ref="D5:E5"/>
    <mergeCell ref="F5:F6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1"/>
  <sheetViews>
    <sheetView tabSelected="1" view="pageLayout" zoomScaleNormal="100" zoomScaleSheetLayoutView="90" workbookViewId="0">
      <selection activeCell="A8" sqref="A8"/>
    </sheetView>
  </sheetViews>
  <sheetFormatPr defaultRowHeight="20.25" x14ac:dyDescent="0.3"/>
  <cols>
    <col min="1" max="1" width="63.75" style="17" customWidth="1"/>
    <col min="2" max="2" width="67.125" style="17" customWidth="1"/>
    <col min="3" max="3" width="60.875" style="17" hidden="1" customWidth="1"/>
    <col min="4" max="4" width="51" style="17" hidden="1" customWidth="1"/>
    <col min="5" max="16384" width="9" style="17"/>
  </cols>
  <sheetData>
    <row r="3" spans="1:4" ht="12" customHeight="1" x14ac:dyDescent="0.3"/>
    <row r="4" spans="1:4" ht="51" customHeight="1" x14ac:dyDescent="0.3">
      <c r="A4" s="129" t="str">
        <f>"                ข้อตกลงการประเมินผลการปฏิบัติงานฉบับนี้จัดทำขึ้น ระหว่าง ชื่อ - นามสกุล  "&amp;กรอกข้อมูล!B9&amp;" ตำแหน่ง "&amp;กรอกข้อมูล!B10&amp;กรอกข้อมูล!B12&amp;"  ซึ่งต่อไปจะเรียกว่าผู้รับการประเมิน กับ ชื่อ - นามสกุล  "&amp;กรอกข้อมูล!E9&amp;" ตำแหน่ง "&amp;กรอกข้อมูล!E10&amp;""&amp;C4</f>
        <v xml:space="preserve">                ข้อตกลงการประเมินผลการปฏิบัติงานฉบับนี้จัดทำขึ้น ระหว่าง ชื่อ - นามสกุล  นางอังคณา  แง้เจริญกุล ตำแหน่ง หัวหน้าฝ่ายอำนวยการต้น  ซึ่งต่อไปจะเรียกว่าผู้รับการประเมิน กับ ชื่อ - นามสกุล  นางสาวสมพรรัตน์  สกุลประดิษฐ์ ตำแหน่ง หัวหน้าสำนักปลัดเทศบาลซึ่งต่อไปนี้จะเรียกว่า ผู้ประเมิน</v>
      </c>
      <c r="B4" s="129"/>
      <c r="C4" s="17" t="s">
        <v>87</v>
      </c>
    </row>
    <row r="5" spans="1:4" ht="87.75" customHeight="1" x14ac:dyDescent="0.3">
      <c r="A5" s="129" t="str">
        <f>"               ผู้ประเมินและผู้รับการประเมินได้มีข้อตกลงร่วมกันกำหนดการประเมินผลการปฏิบัติงาน ประกอบด้วย ส่วนที่ 1 การประเมินผลสัมฤทธิ์ของงานและส่วนที่ 2 การประเมินสมรรถนะเพื่อใช้สำหรับประเมินผลการปฏิบัติงานในรอบการประเมิน ครั้งที่ "&amp;กรอกข้อมูล!B4&amp;"  ประจำปีงบประมาณ "&amp;กรอกข้อมูล!E4&amp;"  "&amp;D5</f>
        <v xml:space="preserve">               ผู้ประเมินและผู้รับการประเมินได้มีข้อตกลงร่วมกันกำหนดการประเมินผลการปฏิบัติงาน ประกอบด้วย ส่วนที่ 1 การประเมินผลสัมฤทธิ์ของงานและส่วนที่ 2 การประเมินสมรรถนะเพื่อใช้สำหรับประเมินผลการปฏิบัติงานในรอบการประเมิน ครั้งที่ 2  ประจำปีงบประมาณ 2563  โดยผู้รับการประเมินขอให้ข้อตกลงว่า จะมุ่งมั่นปฏิบัติงานให้เกิดผลงานที่ดีตามเป้าหมายและเกิดประโยชน์แก่ประชาชนหรือทางราชการตามที่ได้ตกลงไว้ และผู้ประเมินขอให้ข้อตกลงว่า ยินดีให้คำแนะนำ คำปรึกษาในการปฏิบัติงานแก่ผู้รับการประเมิน และจะประเมินผลการปฏิบัติงานด้วยความเป็นธรรม โปร่งใสตามที่ได้ตกลงกันไว้ โดยทั้งสองฝ่ายได้รับข้อตกลงการประเมินผลการปฏิบัติงานร่วมกันแล้ว จึงลงลายมือชื่อไว้เป็นหลักฐาน </v>
      </c>
      <c r="B5" s="129"/>
      <c r="D5" s="17" t="s">
        <v>88</v>
      </c>
    </row>
    <row r="6" spans="1:4" ht="15.75" customHeight="1" x14ac:dyDescent="0.3"/>
    <row r="7" spans="1:4" x14ac:dyDescent="0.3">
      <c r="A7" s="57" t="s">
        <v>89</v>
      </c>
      <c r="B7" s="57" t="s">
        <v>90</v>
      </c>
    </row>
    <row r="8" spans="1:4" x14ac:dyDescent="0.3">
      <c r="A8" s="11" t="str">
        <f>"                             ("&amp;กรอกข้อมูล!B9&amp;")"</f>
        <v xml:space="preserve">                             (นางอังคณา  แง้เจริญกุล)</v>
      </c>
      <c r="B8" s="11" t="str">
        <f>"                                    ("&amp;กรอกข้อมูล!E9&amp;")"</f>
        <v xml:space="preserve">                                    (นางสาวสมพรรัตน์  สกุลประดิษฐ์)</v>
      </c>
    </row>
    <row r="9" spans="1:4" x14ac:dyDescent="0.3">
      <c r="A9" s="18" t="str">
        <f>"                  ตำแหน่ง  "&amp;กรอกข้อมูล!B10</f>
        <v xml:space="preserve">                  ตำแหน่ง  หัวหน้าฝ่ายอำนวยการ</v>
      </c>
      <c r="B9" s="18" t="str">
        <f>"                        ตำแหน่ง  "&amp;กรอกข้อมูล!C10&amp;กรอกข้อมูล!E10</f>
        <v xml:space="preserve">                        ตำแหน่ง  หัวหน้าสำนักปลัดเทศบาล</v>
      </c>
    </row>
    <row r="10" spans="1:4" x14ac:dyDescent="0.3">
      <c r="A10" s="62" t="s">
        <v>10</v>
      </c>
      <c r="B10" s="62" t="s">
        <v>10</v>
      </c>
    </row>
    <row r="11" spans="1:4" ht="12.75" customHeight="1" x14ac:dyDescent="0.3"/>
    <row r="15" spans="1:4" x14ac:dyDescent="0.3">
      <c r="A15" s="17" t="s">
        <v>91</v>
      </c>
    </row>
    <row r="16" spans="1:4" x14ac:dyDescent="0.3">
      <c r="A16" s="17" t="s">
        <v>92</v>
      </c>
    </row>
    <row r="18" spans="1:2" x14ac:dyDescent="0.3">
      <c r="A18" s="130" t="s">
        <v>93</v>
      </c>
      <c r="B18" s="130"/>
    </row>
    <row r="19" spans="1:2" x14ac:dyDescent="0.3">
      <c r="A19" s="128" t="str">
        <f>"("&amp;กรอกข้อมูล!B9&amp;")"</f>
        <v>(นางอังคณา  แง้เจริญกุล)</v>
      </c>
      <c r="B19" s="128"/>
    </row>
    <row r="20" spans="1:2" x14ac:dyDescent="0.3">
      <c r="A20" s="128" t="str">
        <f>"ตำแหน่ง  "&amp;กรอกข้อมูล!B10</f>
        <v>ตำแหน่ง  หัวหน้าฝ่ายอำนวยการ</v>
      </c>
      <c r="B20" s="128"/>
    </row>
    <row r="21" spans="1:2" x14ac:dyDescent="0.3">
      <c r="A21" s="128" t="s">
        <v>10</v>
      </c>
      <c r="B21" s="128"/>
    </row>
  </sheetData>
  <mergeCells count="6">
    <mergeCell ref="A21:B21"/>
    <mergeCell ref="A4:B4"/>
    <mergeCell ref="A5:B5"/>
    <mergeCell ref="A18:B18"/>
    <mergeCell ref="A19:B19"/>
    <mergeCell ref="A20:B20"/>
  </mergeCells>
  <pageMargins left="0.31496062992125984" right="0.31496062992125984" top="0.74803149606299213" bottom="0.35433070866141736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Layout" zoomScaleNormal="100" workbookViewId="0">
      <selection activeCell="H3" sqref="H3"/>
    </sheetView>
  </sheetViews>
  <sheetFormatPr defaultRowHeight="20.25" x14ac:dyDescent="0.3"/>
  <cols>
    <col min="1" max="1" width="33.25" style="17" customWidth="1"/>
    <col min="2" max="2" width="10.875" style="17" customWidth="1"/>
    <col min="3" max="3" width="14.375" style="17" customWidth="1"/>
    <col min="4" max="4" width="4.75" style="17" customWidth="1"/>
    <col min="5" max="5" width="9.75" style="17" customWidth="1"/>
    <col min="6" max="6" width="27.25" style="17" customWidth="1"/>
    <col min="7" max="8" width="9" style="17"/>
    <col min="9" max="9" width="12.25" style="17" customWidth="1"/>
    <col min="10" max="16384" width="9" style="17"/>
  </cols>
  <sheetData>
    <row r="1" spans="1:10" x14ac:dyDescent="0.3">
      <c r="A1" s="20" t="s">
        <v>94</v>
      </c>
    </row>
    <row r="3" spans="1:10" s="22" customFormat="1" ht="40.5" x14ac:dyDescent="0.2">
      <c r="A3" s="49" t="s">
        <v>95</v>
      </c>
      <c r="B3" s="50" t="s">
        <v>96</v>
      </c>
      <c r="C3" s="50" t="s">
        <v>97</v>
      </c>
      <c r="D3" s="116" t="s">
        <v>98</v>
      </c>
      <c r="E3" s="116"/>
      <c r="F3" s="116"/>
      <c r="G3" s="42"/>
      <c r="H3" s="42"/>
      <c r="I3" s="42"/>
      <c r="J3" s="42"/>
    </row>
    <row r="4" spans="1:10" x14ac:dyDescent="0.3">
      <c r="A4" s="134" t="s">
        <v>9</v>
      </c>
      <c r="B4" s="135">
        <v>70</v>
      </c>
      <c r="C4" s="135"/>
      <c r="D4" s="67" t="s">
        <v>99</v>
      </c>
      <c r="E4" s="68" t="s">
        <v>100</v>
      </c>
      <c r="F4" s="69" t="s">
        <v>105</v>
      </c>
    </row>
    <row r="5" spans="1:10" x14ac:dyDescent="0.3">
      <c r="A5" s="134"/>
      <c r="B5" s="135"/>
      <c r="C5" s="135"/>
      <c r="D5" s="70" t="s">
        <v>99</v>
      </c>
      <c r="E5" s="71" t="s">
        <v>101</v>
      </c>
      <c r="F5" s="72" t="s">
        <v>109</v>
      </c>
    </row>
    <row r="6" spans="1:10" x14ac:dyDescent="0.3">
      <c r="A6" s="134" t="s">
        <v>115</v>
      </c>
      <c r="B6" s="135">
        <v>30</v>
      </c>
      <c r="C6" s="135"/>
      <c r="D6" s="70" t="s">
        <v>99</v>
      </c>
      <c r="E6" s="71" t="s">
        <v>102</v>
      </c>
      <c r="F6" s="72" t="s">
        <v>108</v>
      </c>
    </row>
    <row r="7" spans="1:10" x14ac:dyDescent="0.3">
      <c r="A7" s="134"/>
      <c r="B7" s="135"/>
      <c r="C7" s="135"/>
      <c r="D7" s="70" t="s">
        <v>99</v>
      </c>
      <c r="E7" s="71" t="s">
        <v>103</v>
      </c>
      <c r="F7" s="72" t="s">
        <v>107</v>
      </c>
    </row>
    <row r="8" spans="1:10" ht="28.5" customHeight="1" x14ac:dyDescent="0.3">
      <c r="A8" s="55" t="s">
        <v>58</v>
      </c>
      <c r="B8" s="66">
        <f>SUM(B4:B7)</f>
        <v>100</v>
      </c>
      <c r="C8" s="56"/>
      <c r="D8" s="73" t="s">
        <v>99</v>
      </c>
      <c r="E8" s="74" t="s">
        <v>104</v>
      </c>
      <c r="F8" s="75" t="s">
        <v>106</v>
      </c>
    </row>
    <row r="10" spans="1:10" x14ac:dyDescent="0.3">
      <c r="A10" s="130" t="s">
        <v>110</v>
      </c>
      <c r="B10" s="130"/>
      <c r="C10" s="130"/>
      <c r="D10" s="130"/>
      <c r="E10" s="130"/>
      <c r="F10" s="130"/>
      <c r="G10" s="130"/>
      <c r="H10" s="130"/>
    </row>
    <row r="11" spans="1:10" x14ac:dyDescent="0.3">
      <c r="A11" s="128" t="str">
        <f>" ("&amp;กรอกข้อมูล!E9&amp;")"</f>
        <v xml:space="preserve"> (นางสาวสมพรรัตน์  สกุลประดิษฐ์)</v>
      </c>
      <c r="B11" s="128"/>
      <c r="C11" s="128"/>
      <c r="D11" s="128"/>
      <c r="E11" s="128"/>
      <c r="F11" s="128"/>
      <c r="G11" s="128"/>
      <c r="H11" s="128"/>
    </row>
    <row r="12" spans="1:10" x14ac:dyDescent="0.3">
      <c r="A12" s="128" t="str">
        <f>"ตำแหน่ง  "&amp;กรอกข้อมูล!E10</f>
        <v>ตำแหน่ง  หัวหน้าสำนักปลัดเทศบาล</v>
      </c>
      <c r="B12" s="128"/>
      <c r="C12" s="128"/>
      <c r="D12" s="128"/>
      <c r="E12" s="128"/>
      <c r="F12" s="128"/>
      <c r="G12" s="128"/>
      <c r="H12" s="128"/>
    </row>
    <row r="13" spans="1:10" x14ac:dyDescent="0.3">
      <c r="A13" s="128" t="s">
        <v>10</v>
      </c>
      <c r="B13" s="128"/>
      <c r="C13" s="128"/>
      <c r="D13" s="128"/>
      <c r="E13" s="128"/>
      <c r="F13" s="128"/>
      <c r="G13" s="128"/>
      <c r="H13" s="128"/>
    </row>
    <row r="14" spans="1:10" ht="12" customHeight="1" x14ac:dyDescent="0.3"/>
    <row r="17" spans="1:9" ht="15" customHeight="1" x14ac:dyDescent="0.3"/>
    <row r="18" spans="1:9" ht="60.75" customHeight="1" x14ac:dyDescent="0.3">
      <c r="A18" s="50" t="s">
        <v>111</v>
      </c>
      <c r="B18" s="117" t="s">
        <v>112</v>
      </c>
      <c r="C18" s="116"/>
      <c r="D18" s="116"/>
      <c r="E18" s="116"/>
      <c r="F18" s="50" t="s">
        <v>113</v>
      </c>
      <c r="G18" s="137" t="s">
        <v>114</v>
      </c>
      <c r="H18" s="138"/>
      <c r="I18" s="139"/>
    </row>
    <row r="19" spans="1:9" x14ac:dyDescent="0.3">
      <c r="A19" s="63"/>
      <c r="B19" s="136"/>
      <c r="C19" s="136"/>
      <c r="D19" s="136"/>
      <c r="E19" s="136"/>
      <c r="F19" s="63"/>
      <c r="G19" s="132"/>
      <c r="H19" s="132"/>
      <c r="I19" s="132"/>
    </row>
    <row r="20" spans="1:9" x14ac:dyDescent="0.3">
      <c r="A20" s="64"/>
      <c r="B20" s="131"/>
      <c r="C20" s="131"/>
      <c r="D20" s="131"/>
      <c r="E20" s="131"/>
      <c r="F20" s="64"/>
      <c r="G20" s="131"/>
      <c r="H20" s="131"/>
      <c r="I20" s="131"/>
    </row>
    <row r="21" spans="1:9" x14ac:dyDescent="0.3">
      <c r="A21" s="65"/>
      <c r="B21" s="133"/>
      <c r="C21" s="133"/>
      <c r="D21" s="133"/>
      <c r="E21" s="133"/>
      <c r="F21" s="65"/>
      <c r="G21" s="133"/>
      <c r="H21" s="133"/>
      <c r="I21" s="133"/>
    </row>
  </sheetData>
  <mergeCells count="19">
    <mergeCell ref="D3:F3"/>
    <mergeCell ref="A10:H10"/>
    <mergeCell ref="A11:H11"/>
    <mergeCell ref="A12:H12"/>
    <mergeCell ref="A13:H13"/>
    <mergeCell ref="G20:I20"/>
    <mergeCell ref="G19:I19"/>
    <mergeCell ref="G21:I21"/>
    <mergeCell ref="A4:A5"/>
    <mergeCell ref="A6:A7"/>
    <mergeCell ref="B4:B5"/>
    <mergeCell ref="B6:B7"/>
    <mergeCell ref="C4:C5"/>
    <mergeCell ref="C6:C7"/>
    <mergeCell ref="B18:E18"/>
    <mergeCell ref="B19:E19"/>
    <mergeCell ref="B20:E20"/>
    <mergeCell ref="B21:E21"/>
    <mergeCell ref="G18:I18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2"/>
  <sheetViews>
    <sheetView view="pageLayout" zoomScaleNormal="100" workbookViewId="0">
      <selection activeCell="A9" sqref="A9"/>
    </sheetView>
  </sheetViews>
  <sheetFormatPr defaultColWidth="8.875" defaultRowHeight="20.25" x14ac:dyDescent="0.3"/>
  <cols>
    <col min="1" max="2" width="43.75" style="17" customWidth="1"/>
    <col min="3" max="3" width="45.25" style="17" customWidth="1"/>
    <col min="4" max="16384" width="8.875" style="17"/>
  </cols>
  <sheetData>
    <row r="3" spans="1:3" ht="10.5" customHeight="1" x14ac:dyDescent="0.3"/>
    <row r="4" spans="1:3" x14ac:dyDescent="0.3">
      <c r="A4" s="63" t="s">
        <v>118</v>
      </c>
      <c r="B4" s="63" t="s">
        <v>119</v>
      </c>
      <c r="C4" s="63" t="s">
        <v>120</v>
      </c>
    </row>
    <row r="5" spans="1:3" x14ac:dyDescent="0.3">
      <c r="A5" s="64"/>
      <c r="B5" s="64"/>
      <c r="C5" s="64" t="s">
        <v>121</v>
      </c>
    </row>
    <row r="6" spans="1:3" x14ac:dyDescent="0.3">
      <c r="A6" s="64"/>
      <c r="B6" s="64"/>
      <c r="C6" s="64" t="s">
        <v>122</v>
      </c>
    </row>
    <row r="7" spans="1:3" x14ac:dyDescent="0.3">
      <c r="A7" s="76" t="s">
        <v>117</v>
      </c>
      <c r="B7" s="76" t="s">
        <v>116</v>
      </c>
      <c r="C7" s="64"/>
    </row>
    <row r="8" spans="1:3" x14ac:dyDescent="0.3">
      <c r="A8" s="77" t="str">
        <f>"("&amp;กรอกข้อมูล!E9&amp;")"</f>
        <v>(นางสาวสมพรรัตน์  สกุลประดิษฐ์)</v>
      </c>
      <c r="B8" s="77" t="str">
        <f>"("&amp;กรอกข้อมูล!B9&amp;")"</f>
        <v>(นางอังคณา  แง้เจริญกุล)</v>
      </c>
      <c r="C8" s="76" t="s">
        <v>123</v>
      </c>
    </row>
    <row r="9" spans="1:3" x14ac:dyDescent="0.3">
      <c r="A9" s="77" t="str">
        <f>"ตำแหน่ง  "&amp;กรอกข้อมูล!E10</f>
        <v>ตำแหน่ง  หัวหน้าสำนักปลัดเทศบาล</v>
      </c>
      <c r="B9" s="77" t="str">
        <f>"ตำแหน่ง  "&amp;กรอกข้อมูล!B10</f>
        <v>ตำแหน่ง  หัวหน้าฝ่ายอำนวยการ</v>
      </c>
      <c r="C9" s="76" t="s">
        <v>126</v>
      </c>
    </row>
    <row r="10" spans="1:3" x14ac:dyDescent="0.3">
      <c r="A10" s="77" t="s">
        <v>2</v>
      </c>
      <c r="B10" s="77" t="s">
        <v>1</v>
      </c>
      <c r="C10" s="76" t="s">
        <v>124</v>
      </c>
    </row>
    <row r="11" spans="1:3" x14ac:dyDescent="0.3">
      <c r="A11" s="77" t="s">
        <v>10</v>
      </c>
      <c r="B11" s="77" t="s">
        <v>10</v>
      </c>
      <c r="C11" s="76" t="s">
        <v>125</v>
      </c>
    </row>
    <row r="12" spans="1:3" x14ac:dyDescent="0.3">
      <c r="A12" s="65"/>
      <c r="B12" s="65"/>
      <c r="C12" s="78" t="s">
        <v>10</v>
      </c>
    </row>
    <row r="13" spans="1:3" ht="14.25" customHeight="1" x14ac:dyDescent="0.3"/>
    <row r="16" spans="1:3" ht="15" customHeight="1" x14ac:dyDescent="0.3"/>
    <row r="17" spans="1:3" x14ac:dyDescent="0.3">
      <c r="A17" s="84" t="s">
        <v>128</v>
      </c>
      <c r="B17" s="68"/>
      <c r="C17" s="85"/>
    </row>
    <row r="18" spans="1:3" ht="22.5" customHeight="1" x14ac:dyDescent="0.3">
      <c r="A18" s="86" t="s">
        <v>129</v>
      </c>
      <c r="B18" s="71" t="s">
        <v>130</v>
      </c>
      <c r="C18" s="87"/>
    </row>
    <row r="19" spans="1:3" ht="22.5" customHeight="1" x14ac:dyDescent="0.3">
      <c r="A19" s="86" t="s">
        <v>131</v>
      </c>
      <c r="B19" s="71" t="s">
        <v>130</v>
      </c>
      <c r="C19" s="87"/>
    </row>
    <row r="20" spans="1:3" ht="22.5" customHeight="1" x14ac:dyDescent="0.3">
      <c r="A20" s="86"/>
      <c r="B20" s="71" t="s">
        <v>132</v>
      </c>
      <c r="C20" s="87"/>
    </row>
    <row r="21" spans="1:3" x14ac:dyDescent="0.3">
      <c r="A21" s="86"/>
      <c r="B21" s="71"/>
      <c r="C21" s="87"/>
    </row>
    <row r="22" spans="1:3" x14ac:dyDescent="0.3">
      <c r="A22" s="86"/>
      <c r="B22" s="82" t="s">
        <v>116</v>
      </c>
      <c r="C22" s="87"/>
    </row>
    <row r="23" spans="1:3" x14ac:dyDescent="0.3">
      <c r="A23" s="86"/>
      <c r="B23" s="83" t="str">
        <f>"("&amp;กรอกข้อมูล!B18&amp;")"</f>
        <v>()</v>
      </c>
      <c r="C23" s="87"/>
    </row>
    <row r="24" spans="1:3" x14ac:dyDescent="0.3">
      <c r="A24" s="86"/>
      <c r="B24" s="83" t="str">
        <f>"ตำแหน่ง  "&amp;กรอกข้อมูล!B19</f>
        <v xml:space="preserve">ตำแหน่ง  </v>
      </c>
      <c r="C24" s="87"/>
    </row>
    <row r="25" spans="1:3" x14ac:dyDescent="0.3">
      <c r="A25" s="88"/>
      <c r="B25" s="89" t="s">
        <v>10</v>
      </c>
      <c r="C25" s="90"/>
    </row>
    <row r="26" spans="1:3" x14ac:dyDescent="0.3">
      <c r="A26" s="71"/>
      <c r="B26" s="83"/>
      <c r="C26" s="71"/>
    </row>
    <row r="29" spans="1:3" ht="13.5" customHeight="1" x14ac:dyDescent="0.3"/>
    <row r="30" spans="1:3" x14ac:dyDescent="0.3">
      <c r="A30" s="84" t="s">
        <v>133</v>
      </c>
      <c r="B30" s="68"/>
      <c r="C30" s="85"/>
    </row>
    <row r="31" spans="1:3" x14ac:dyDescent="0.3">
      <c r="A31" s="86" t="s">
        <v>129</v>
      </c>
      <c r="B31" s="71" t="s">
        <v>130</v>
      </c>
      <c r="C31" s="87"/>
    </row>
    <row r="32" spans="1:3" x14ac:dyDescent="0.3">
      <c r="A32" s="86" t="s">
        <v>131</v>
      </c>
      <c r="B32" s="71" t="s">
        <v>130</v>
      </c>
      <c r="C32" s="87"/>
    </row>
    <row r="33" spans="1:3" x14ac:dyDescent="0.3">
      <c r="A33" s="86"/>
      <c r="B33" s="71" t="s">
        <v>132</v>
      </c>
      <c r="C33" s="87"/>
    </row>
    <row r="34" spans="1:3" x14ac:dyDescent="0.3">
      <c r="A34" s="86"/>
      <c r="B34" s="71"/>
      <c r="C34" s="87"/>
    </row>
    <row r="35" spans="1:3" x14ac:dyDescent="0.3">
      <c r="A35" s="86"/>
      <c r="B35" s="82" t="s">
        <v>116</v>
      </c>
      <c r="C35" s="87"/>
    </row>
    <row r="36" spans="1:3" x14ac:dyDescent="0.3">
      <c r="A36" s="86"/>
      <c r="B36" s="83" t="str">
        <f>"("&amp;กรอกข้อมูล!B21&amp;")"</f>
        <v>(นางสาวสุปราณี  เหมสะดะ)</v>
      </c>
      <c r="C36" s="87"/>
    </row>
    <row r="37" spans="1:3" x14ac:dyDescent="0.3">
      <c r="A37" s="86"/>
      <c r="B37" s="83" t="str">
        <f>"ตำแหน่ง  "&amp;กรอกข้อมูล!A21</f>
        <v>ตำแหน่ง  ปลัดเทศบาล</v>
      </c>
      <c r="C37" s="87"/>
    </row>
    <row r="38" spans="1:3" x14ac:dyDescent="0.3">
      <c r="A38" s="86"/>
      <c r="B38" s="83" t="s">
        <v>135</v>
      </c>
      <c r="C38" s="87"/>
    </row>
    <row r="39" spans="1:3" x14ac:dyDescent="0.3">
      <c r="A39" s="88"/>
      <c r="B39" s="89" t="s">
        <v>10</v>
      </c>
      <c r="C39" s="90"/>
    </row>
    <row r="40" spans="1:3" ht="13.5" customHeight="1" x14ac:dyDescent="0.3"/>
    <row r="43" spans="1:3" ht="10.5" customHeight="1" x14ac:dyDescent="0.3"/>
    <row r="44" spans="1:3" x14ac:dyDescent="0.3">
      <c r="A44" s="84" t="s">
        <v>136</v>
      </c>
      <c r="B44" s="68"/>
      <c r="C44" s="85"/>
    </row>
    <row r="45" spans="1:3" x14ac:dyDescent="0.3">
      <c r="A45" s="86" t="s">
        <v>129</v>
      </c>
      <c r="B45" s="71" t="s">
        <v>130</v>
      </c>
      <c r="C45" s="87"/>
    </row>
    <row r="46" spans="1:3" x14ac:dyDescent="0.3">
      <c r="A46" s="86" t="s">
        <v>131</v>
      </c>
      <c r="B46" s="71" t="s">
        <v>130</v>
      </c>
      <c r="C46" s="87"/>
    </row>
    <row r="47" spans="1:3" x14ac:dyDescent="0.3">
      <c r="A47" s="86"/>
      <c r="B47" s="71" t="s">
        <v>132</v>
      </c>
      <c r="C47" s="87"/>
    </row>
    <row r="48" spans="1:3" x14ac:dyDescent="0.3">
      <c r="A48" s="86"/>
      <c r="B48" s="71"/>
      <c r="C48" s="87"/>
    </row>
    <row r="49" spans="1:3" x14ac:dyDescent="0.3">
      <c r="A49" s="86"/>
      <c r="B49" s="82" t="s">
        <v>116</v>
      </c>
      <c r="C49" s="87"/>
    </row>
    <row r="50" spans="1:3" x14ac:dyDescent="0.3">
      <c r="A50" s="86"/>
      <c r="B50" s="83" t="str">
        <f>"("&amp;กรอกข้อมูล!E15&amp;")"</f>
        <v>(นายสุวัฒ  เลิศจิตต์ธรรม)</v>
      </c>
      <c r="C50" s="87"/>
    </row>
    <row r="51" spans="1:3" x14ac:dyDescent="0.3">
      <c r="A51" s="86"/>
      <c r="B51" s="83" t="str">
        <f>"ตำแหน่ง  "&amp;กรอกข้อมูล!D15</f>
        <v>ตำแหน่ง  นายกเทศมนตรีตำบลคลองแงะ</v>
      </c>
      <c r="C51" s="87"/>
    </row>
    <row r="52" spans="1:3" x14ac:dyDescent="0.3">
      <c r="A52" s="88"/>
      <c r="B52" s="89" t="s">
        <v>10</v>
      </c>
      <c r="C52" s="90"/>
    </row>
  </sheetData>
  <printOptions horizontalCentered="1"/>
  <pageMargins left="0.23622047244094491" right="0.23622047244094491" top="0.74803149606299213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5</vt:i4>
      </vt:variant>
    </vt:vector>
  </HeadingPairs>
  <TitlesOfParts>
    <vt:vector size="13" baseType="lpstr">
      <vt:lpstr>กรอกข้อมูล</vt:lpstr>
      <vt:lpstr>หน้า 1</vt:lpstr>
      <vt:lpstr>หน้า 2</vt:lpstr>
      <vt:lpstr>หน้า 3</vt:lpstr>
      <vt:lpstr>หน้า 4</vt:lpstr>
      <vt:lpstr>หน้า 5</vt:lpstr>
      <vt:lpstr>หน้า 6</vt:lpstr>
      <vt:lpstr>หน้า 7</vt:lpstr>
      <vt:lpstr>'หน้า 2'!Print_Titles</vt:lpstr>
      <vt:lpstr>บริหารท้องถิ่น</vt:lpstr>
      <vt:lpstr>ประเภท</vt:lpstr>
      <vt:lpstr>วิชาการ</vt:lpstr>
      <vt:lpstr>อำนวยการท้องถิ่น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2020-03-11T09:33:42Z</cp:lastPrinted>
  <dcterms:created xsi:type="dcterms:W3CDTF">2016-07-27T08:45:36Z</dcterms:created>
  <dcterms:modified xsi:type="dcterms:W3CDTF">2020-07-21T02:41:35Z</dcterms:modified>
</cp:coreProperties>
</file>